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628B343B-215F-4E7D-A7C3-C6C6BDD5A7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<sst xmlns="http://schemas.openxmlformats.org/spreadsheetml/2006/main" count="377" uniqueCount="200">
  <si>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</si>
  <si>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</si>
  <si>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</si>
  <si>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</si>
  <si>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</si>
  <si>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</si>
  <si>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</si>
  <si>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</si>
  <si>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</si>
  <si>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</si>
  <si>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</si>
  <si>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</si>
  <si>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</si>
  <si>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</si>
  <si>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</si>
  <si>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</si>
  <si>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</si>
  <si>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</si>
  <si>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</si>
  <si>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</si>
  <si>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</si>
  <si>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</si>
  <si>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</si>
  <si>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</si>
  <si>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</si>
  <si>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</si>
  <si>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</si>
  <si>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</si>
  <si>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</si>
  <si>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</si>
  <si>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</si>
  <si>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</si>
  <si>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</si>
  <si>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</si>
  <si>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</si>
  <si>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</si>
  <si>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</si>
  <si>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</si>
  <si>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</si>
  <si>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</si>
  <si>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</si>
  <si>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</si>
  <si>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</si>
  <si>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</si>
  <si>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</si>
  <si>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</si>
  <si>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</si>
  <si>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</si>
  <si>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</si>
  <si>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</si>
  <si>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</si>
  <si>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</si>
  <si>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</si>
  <si>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</si>
  <si>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</si>
  <si>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</si>
  <si>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</si>
  <si>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</si>
  <si>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</si>
  <si>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</si>
  <si>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</si>
  <si>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</si>
  <si>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</si>
  <si>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</si>
  <si>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</si>
  <si>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</si>
  <si>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</si>
  <si>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</si>
  <si>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</si>
  <si>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</si>
  <si>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</si>
  <si>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</si>
  <si>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</si>
  <si>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</si>
  <si>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</si>
  <si>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</si>
  <si>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</si>
  <si>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</si>
  <si>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</si>
  <si>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</si>
  <si>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</si>
  <si>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</si>
  <si>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</si>
  <si>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</si>
  <si>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</si>
  <si>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</si>
  <si>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</si>
  <si>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</si>
  <si>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</si>
  <si>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</si>
  <si>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</si>
  <si>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</si>
  <si>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</si>
  <si>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</si>
  <si>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</si>
  <si>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</si>
  <si>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</si>
  <si>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</si>
  <si>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</si>
  <si>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</si>
  <si>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</si>
  <si>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</si>
  <si>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</si>
  <si>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</si>
  <si>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</si>
  <si>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</si>
  <si>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</si>
  <si>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</si>
  <si>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</si>
  <si>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</si>
  <si>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</si>
  <si>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</si>
  <si>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</si>
  <si>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</si>
  <si>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</si>
  <si>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</si>
  <si>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</si>
  <si>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</si>
  <si>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</si>
  <si>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</si>
  <si>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</si>
  <si>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</si>
  <si>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</si>
  <si>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</si>
  <si>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</si>
  <si>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</si>
  <si>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</si>
  <si>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</si>
  <si>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</si>
  <si>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</si>
  <si>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</si>
  <si>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</si>
  <si>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</si>
  <si>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</si>
  <si>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</si>
  <si>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</si>
  <si>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</si>
  <si>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</si>
  <si>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</si>
  <si>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</si>
  <si>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</si>
  <si>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</si>
  <si>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</si>
  <si>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</si>
  <si>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</si>
  <si>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</si>
  <si>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</si>
  <si>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</si>
  <si>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東播</t>
    <rPh sb="0" eb="2">
      <t>トウバン</t>
    </rPh>
    <phoneticPr fontId="3"/>
  </si>
  <si>
    <t>旭FCジュニア　監督</t>
    <rPh sb="0" eb="1">
      <t>アサヒ</t>
    </rPh>
    <rPh sb="8" eb="10">
      <t>カントク</t>
    </rPh>
    <phoneticPr fontId="3"/>
  </si>
  <si>
    <t>明石</t>
    <rPh sb="0" eb="2">
      <t>アカシ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</si>
  <si>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</si>
  <si>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</si>
  <si>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</si>
  <si>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</si>
  <si>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</si>
  <si>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</si>
  <si>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</si>
  <si>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</si>
  <si>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</si>
  <si>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</si>
  <si>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</si>
  <si>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</si>
  <si>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</si>
  <si>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神戸</t>
    <rPh sb="0" eb="2">
      <t>コウベ</t>
    </rPh>
    <phoneticPr fontId="3"/>
  </si>
  <si>
    <t>チャレンジカップU-12</t>
    <phoneticPr fontId="3"/>
  </si>
  <si>
    <t>U-12</t>
    <phoneticPr fontId="3"/>
  </si>
  <si>
    <t>シエロFC</t>
    <phoneticPr fontId="3"/>
  </si>
  <si>
    <t>淡路</t>
    <rPh sb="0" eb="2">
      <t>アワジ</t>
    </rPh>
    <phoneticPr fontId="3"/>
  </si>
  <si>
    <t>旭FCジュニア</t>
    <rPh sb="0" eb="1">
      <t>アサヒ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</si>
  <si>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</si>
  <si>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</si>
  <si>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予選１５－５－１５　順位決定20-5-20</t>
    <rPh sb="0" eb="2">
      <t>ヨセン</t>
    </rPh>
    <rPh sb="10" eb="12">
      <t>ジュンイ</t>
    </rPh>
    <rPh sb="12" eb="14">
      <t>ケッテイ</t>
    </rPh>
    <phoneticPr fontId="3"/>
  </si>
  <si>
    <t>◇試合時間順位決定戦20分ハーフ</t>
    <rPh sb="1" eb="3">
      <t>シアイ</t>
    </rPh>
    <rPh sb="3" eb="5">
      <t>ジカン</t>
    </rPh>
    <rPh sb="5" eb="7">
      <t>ジュンイ</t>
    </rPh>
    <rPh sb="7" eb="10">
      <t>ケッテイセン</t>
    </rPh>
    <rPh sb="12" eb="13">
      <t>フン</t>
    </rPh>
    <phoneticPr fontId="3"/>
  </si>
  <si>
    <t>SVIC　FA</t>
    <phoneticPr fontId="3"/>
  </si>
  <si>
    <t>FC谷八木</t>
    <rPh sb="2" eb="5">
      <t>タニヤギ</t>
    </rPh>
    <phoneticPr fontId="3"/>
  </si>
  <si>
    <t>センアーノ神戸ドリーム</t>
    <rPh sb="5" eb="7">
      <t>コウベ</t>
    </rPh>
    <phoneticPr fontId="3"/>
  </si>
  <si>
    <t>センアーノ神戸ムーブ</t>
    <rPh sb="5" eb="7">
      <t>コウベ</t>
    </rPh>
    <phoneticPr fontId="3"/>
  </si>
  <si>
    <t>人丸FC</t>
    <rPh sb="0" eb="2">
      <t>ヒトマル</t>
    </rPh>
    <phoneticPr fontId="3"/>
  </si>
  <si>
    <t>武庫之荘FC</t>
    <rPh sb="0" eb="4">
      <t>ムコノソウ</t>
    </rPh>
    <phoneticPr fontId="3"/>
  </si>
  <si>
    <t>荒井FC</t>
    <rPh sb="0" eb="2">
      <t>アライ</t>
    </rPh>
    <phoneticPr fontId="3"/>
  </si>
  <si>
    <t>洲本FC</t>
    <rPh sb="0" eb="2">
      <t>スモト</t>
    </rPh>
    <phoneticPr fontId="3"/>
  </si>
  <si>
    <t>西脇FC</t>
    <rPh sb="0" eb="2">
      <t>ニシワキ</t>
    </rPh>
    <phoneticPr fontId="3"/>
  </si>
  <si>
    <t>銀河SC</t>
    <rPh sb="0" eb="2">
      <t>ギンガ</t>
    </rPh>
    <phoneticPr fontId="3"/>
  </si>
  <si>
    <t>尼崎</t>
    <rPh sb="0" eb="2">
      <t>アマガサキ</t>
    </rPh>
    <phoneticPr fontId="3"/>
  </si>
  <si>
    <t>北摂</t>
    <rPh sb="0" eb="2">
      <t>ホクセツ</t>
    </rPh>
    <phoneticPr fontId="3"/>
  </si>
  <si>
    <t>センアーノ神戸ドリーム</t>
    <phoneticPr fontId="3"/>
  </si>
  <si>
    <t>センアーノ神戸ムーブ</t>
    <rPh sb="5" eb="7">
      <t>コウベ</t>
    </rPh>
    <phoneticPr fontId="3"/>
  </si>
  <si>
    <t>洲本FC</t>
    <rPh sb="0" eb="2">
      <t>スモト</t>
    </rPh>
    <phoneticPr fontId="3"/>
  </si>
  <si>
    <t>人丸FC</t>
    <rPh sb="0" eb="2">
      <t>ヒトマル</t>
    </rPh>
    <phoneticPr fontId="3"/>
  </si>
  <si>
    <t>SVICFA</t>
    <phoneticPr fontId="3"/>
  </si>
  <si>
    <t>荒井FC</t>
    <rPh sb="0" eb="2">
      <t>アライ</t>
    </rPh>
    <phoneticPr fontId="3"/>
  </si>
  <si>
    <t>西脇FC</t>
    <rPh sb="0" eb="2">
      <t>ニシワキ</t>
    </rPh>
    <phoneticPr fontId="3"/>
  </si>
  <si>
    <t>FC谷八木</t>
    <rPh sb="2" eb="5">
      <t>タニヤギ</t>
    </rPh>
    <phoneticPr fontId="3"/>
  </si>
  <si>
    <t>武庫之荘FC</t>
    <rPh sb="0" eb="4">
      <t>ムコノソウ</t>
    </rPh>
    <phoneticPr fontId="3"/>
  </si>
  <si>
    <t>（日）</t>
    <rPh sb="1" eb="2">
      <t>ニチ</t>
    </rPh>
    <phoneticPr fontId="3"/>
  </si>
  <si>
    <t>北側（建物側）　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</si>
  <si>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</si>
  <si>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東播</t>
    <rPh sb="0" eb="2">
      <t>トウバン</t>
    </rPh>
    <phoneticPr fontId="3"/>
  </si>
  <si>
    <t>神戸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</si>
</sst>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72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  <xf numFmtId="0" fontId="2" fillId="0" borderId="86" xfId="23" applyBorder="1" applyAlignment="1">
      <alignment horizontal="center" vertical="center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H41" sqref="H41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56" t="s">
        <v>98</v>
      </c>
      <c r="D40" s="257"/>
      <c r="E40" s="258">
        <v>45263</v>
      </c>
      <c r="F40" s="259"/>
      <c r="G40" s="259"/>
      <c r="H40" s="200" t="s">
        <v>195</v>
      </c>
    </row>
    <row r="41" spans="1:8" ht="39.950000000000003" customHeight="1" x14ac:dyDescent="0.15">
      <c r="A41" s="134"/>
      <c r="B41" s="58"/>
      <c r="C41" s="256" t="s">
        <v>139</v>
      </c>
      <c r="D41" s="257"/>
      <c r="E41" s="260" t="s">
        <v>166</v>
      </c>
      <c r="F41" s="261"/>
      <c r="G41" s="262"/>
      <c r="H41" s="133"/>
    </row>
    <row r="42" spans="1:8" ht="39.950000000000003" customHeight="1" x14ac:dyDescent="0.15">
      <c r="A42" s="134"/>
      <c r="B42" s="58"/>
      <c r="C42" s="256" t="s">
        <v>99</v>
      </c>
      <c r="D42" s="257"/>
      <c r="E42" s="260" t="s">
        <v>147</v>
      </c>
      <c r="F42" s="261"/>
      <c r="G42" s="262"/>
      <c r="H42" s="259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2" workbookViewId="0">
      <selection activeCell="U47" sqref="U47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70" t="str">
        <f>ﾃﾞｰﾀﾃｰﾌﾞﾙ!C1</f>
        <v>チャレンジカップU-12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</row>
    <row r="2" spans="1:43" x14ac:dyDescent="0.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spans="1:43" x14ac:dyDescent="0.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</row>
    <row r="4" spans="1:43" x14ac:dyDescent="0.15">
      <c r="A4" s="40"/>
      <c r="B4" s="271" t="s">
        <v>20</v>
      </c>
      <c r="C4" s="271"/>
      <c r="D4" s="272" t="s">
        <v>19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71"/>
      <c r="C5" s="27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71"/>
      <c r="C6" s="271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71"/>
      <c r="C7" s="271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3" t="s">
        <v>47</v>
      </c>
      <c r="B8" s="264" t="s">
        <v>46</v>
      </c>
      <c r="C8" s="264"/>
      <c r="D8" s="264"/>
      <c r="E8" s="264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3"/>
      <c r="B9" s="264"/>
      <c r="C9" s="264"/>
      <c r="D9" s="264"/>
      <c r="E9" s="264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3" t="s">
        <v>43</v>
      </c>
      <c r="B11" s="264" t="s">
        <v>42</v>
      </c>
      <c r="C11" s="264"/>
      <c r="D11" s="264"/>
      <c r="E11" s="264"/>
      <c r="F11" s="268">
        <f>ﾃﾞｰﾀﾃｰﾌﾞﾙ!C2</f>
        <v>45263</v>
      </c>
      <c r="G11" s="268"/>
      <c r="H11" s="268"/>
      <c r="I11" s="268"/>
      <c r="J11" s="268"/>
      <c r="K11" s="268"/>
      <c r="L11" s="269">
        <f>WEEKDAY(F11,1)</f>
        <v>1</v>
      </c>
      <c r="M11" s="269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3"/>
      <c r="B12" s="264"/>
      <c r="C12" s="264"/>
      <c r="D12" s="264"/>
      <c r="E12" s="264"/>
      <c r="F12" s="268"/>
      <c r="G12" s="268"/>
      <c r="H12" s="268"/>
      <c r="I12" s="268"/>
      <c r="J12" s="268"/>
      <c r="K12" s="268"/>
      <c r="L12" s="269"/>
      <c r="M12" s="269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64" t="s">
        <v>40</v>
      </c>
      <c r="C13" s="264"/>
      <c r="D13" s="264"/>
      <c r="E13" s="264"/>
      <c r="F13" s="267" t="str">
        <f>ﾃﾞｰﾀﾃｰﾌﾞﾙ!C3</f>
        <v>北播衛生公園グランド</v>
      </c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73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3" t="s">
        <v>39</v>
      </c>
      <c r="B15" s="264" t="s">
        <v>38</v>
      </c>
      <c r="C15" s="264"/>
      <c r="D15" s="264"/>
      <c r="E15" s="264"/>
      <c r="F15" s="264" t="str">
        <f>ﾃﾞｰﾀﾃｰﾌﾞﾙ!C4</f>
        <v>U-12</v>
      </c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3" t="s">
        <v>37</v>
      </c>
      <c r="B17" s="264" t="s">
        <v>36</v>
      </c>
      <c r="C17" s="264"/>
      <c r="D17" s="264"/>
      <c r="E17" s="264"/>
      <c r="F17" s="266" t="s">
        <v>171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3"/>
      <c r="B18" s="264"/>
      <c r="C18" s="264"/>
      <c r="D18" s="264"/>
      <c r="E18" s="264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3" t="s">
        <v>35</v>
      </c>
      <c r="B19" s="272" t="s">
        <v>34</v>
      </c>
      <c r="C19" s="272"/>
      <c r="D19" s="272"/>
      <c r="E19" s="272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3"/>
      <c r="B20" s="272"/>
      <c r="C20" s="272"/>
      <c r="D20" s="272"/>
      <c r="E20" s="272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170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173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3" t="s">
        <v>26</v>
      </c>
      <c r="B36" s="272" t="s">
        <v>25</v>
      </c>
      <c r="C36" s="272"/>
      <c r="D36" s="272"/>
      <c r="E36" s="272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3"/>
      <c r="B37" s="272"/>
      <c r="C37" s="272"/>
      <c r="D37" s="272"/>
      <c r="E37" s="272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3" t="s">
        <v>22</v>
      </c>
      <c r="B40" s="271" t="s">
        <v>21</v>
      </c>
      <c r="C40" s="271"/>
      <c r="D40" s="271"/>
      <c r="E40" s="271"/>
      <c r="F40" s="41">
        <v>1</v>
      </c>
      <c r="G40" s="265" t="str">
        <f>ﾃﾞｰﾀﾃｰﾌﾞﾙ!J8</f>
        <v>センアーノ神戸ドリーム</v>
      </c>
      <c r="H40" s="259"/>
      <c r="I40" s="259"/>
      <c r="J40" s="259"/>
      <c r="K40" s="259"/>
      <c r="L40" s="259"/>
      <c r="M40" s="259"/>
      <c r="N40" s="102" t="str">
        <f>ﾃﾞｰﾀﾃｰﾌﾞﾙ!I8</f>
        <v>神戸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63"/>
      <c r="B41" s="271"/>
      <c r="C41" s="271"/>
      <c r="D41" s="271"/>
      <c r="E41" s="271"/>
      <c r="F41" s="41">
        <v>2</v>
      </c>
      <c r="G41" s="265" t="str">
        <f>ﾃﾞｰﾀﾃｰﾌﾞﾙ!J9</f>
        <v>センアーノ神戸ムーブ</v>
      </c>
      <c r="H41" s="259"/>
      <c r="I41" s="259"/>
      <c r="J41" s="259"/>
      <c r="K41" s="259"/>
      <c r="L41" s="259"/>
      <c r="M41" s="259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65" t="str">
        <f>ﾃﾞｰﾀﾃｰﾌﾞﾙ!J10</f>
        <v>シエロFC</v>
      </c>
      <c r="H42" s="259"/>
      <c r="I42" s="259"/>
      <c r="J42" s="259"/>
      <c r="K42" s="259"/>
      <c r="L42" s="259"/>
      <c r="M42" s="259"/>
      <c r="N42" s="102" t="str">
        <f>ﾃﾞｰﾀﾃｰﾌﾞﾙ!I10</f>
        <v>淡路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5" t="str">
        <f>ﾃﾞｰﾀﾃｰﾌﾞﾙ!J11</f>
        <v>人丸FC</v>
      </c>
      <c r="H43" s="259"/>
      <c r="I43" s="259"/>
      <c r="J43" s="259"/>
      <c r="K43" s="259"/>
      <c r="L43" s="259"/>
      <c r="M43" s="259"/>
      <c r="N43" s="102" t="str">
        <f>ﾃﾞｰﾀﾃｰﾌﾞﾙ!I11</f>
        <v>明石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5" t="str">
        <f>ﾃﾞｰﾀﾃｰﾌﾞﾙ!J12</f>
        <v>SVIC　FA</v>
      </c>
      <c r="H44" s="259"/>
      <c r="I44" s="259"/>
      <c r="J44" s="259"/>
      <c r="K44" s="259"/>
      <c r="L44" s="259"/>
      <c r="M44" s="259"/>
      <c r="N44" s="102" t="s">
        <v>199</v>
      </c>
      <c r="O44" s="40"/>
      <c r="P44" s="40"/>
      <c r="Q44" s="40"/>
      <c r="T44" s="40"/>
      <c r="AI44" s="31">
        <f>COUNTIF(ﾀｲﾑｽｹｼﾞｭｰﾙ!$D$7:$O$19,G44)</f>
        <v>0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5" t="str">
        <f>ﾃﾞｰﾀﾃｰﾌﾞﾙ!J13</f>
        <v>武庫之荘FC</v>
      </c>
      <c r="H45" s="259"/>
      <c r="I45" s="259"/>
      <c r="J45" s="259"/>
      <c r="K45" s="259"/>
      <c r="L45" s="259"/>
      <c r="M45" s="259"/>
      <c r="N45" s="102" t="str">
        <f>ﾃﾞｰﾀﾃｰﾌﾞﾙ!I13</f>
        <v>尼崎</v>
      </c>
      <c r="P45" s="40"/>
      <c r="Q45" s="40"/>
      <c r="AI45" s="31">
        <f>COUNTIF(ﾀｲﾑｽｹｼﾞｭｰﾙ!$D$7:$O$19,G42)</f>
        <v>2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5" t="str">
        <f>ﾃﾞｰﾀﾃｰﾌﾞﾙ!J14</f>
        <v>荒井FC</v>
      </c>
      <c r="H46" s="259"/>
      <c r="I46" s="259"/>
      <c r="J46" s="259"/>
      <c r="K46" s="259"/>
      <c r="L46" s="259"/>
      <c r="M46" s="259"/>
      <c r="N46" s="102" t="s">
        <v>198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5" t="str">
        <f>ﾃﾞｰﾀﾃｰﾌﾞﾙ!J15</f>
        <v>洲本FC</v>
      </c>
      <c r="H47" s="259"/>
      <c r="I47" s="259"/>
      <c r="J47" s="259"/>
      <c r="K47" s="259"/>
      <c r="L47" s="259"/>
      <c r="M47" s="259"/>
      <c r="N47" s="102" t="str">
        <f>ﾃﾞｰﾀﾃｰﾌﾞﾙ!I15</f>
        <v>淡路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5" t="str">
        <f>ﾃﾞｰﾀﾃｰﾌﾞﾙ!J16</f>
        <v>西脇FC</v>
      </c>
      <c r="H48" s="259"/>
      <c r="I48" s="259"/>
      <c r="J48" s="259"/>
      <c r="K48" s="259"/>
      <c r="L48" s="259"/>
      <c r="M48" s="259"/>
      <c r="N48" s="102" t="str">
        <f>ﾃﾞｰﾀﾃｰﾌﾞﾙ!I16</f>
        <v>北播磨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5" t="str">
        <f>ﾃﾞｰﾀﾃｰﾌﾞﾙ!J17</f>
        <v>FC谷八木</v>
      </c>
      <c r="H49" s="259"/>
      <c r="I49" s="259"/>
      <c r="J49" s="259"/>
      <c r="K49" s="259"/>
      <c r="L49" s="259"/>
      <c r="M49" s="259"/>
      <c r="N49" s="102" t="str">
        <f>ﾃﾞｰﾀﾃｰﾌﾞﾙ!I17</f>
        <v>明石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5" t="str">
        <f>ﾃﾞｰﾀﾃｰﾌﾞﾙ!J18</f>
        <v>銀河SC</v>
      </c>
      <c r="H50" s="259"/>
      <c r="I50" s="259"/>
      <c r="J50" s="259"/>
      <c r="K50" s="259"/>
      <c r="L50" s="259"/>
      <c r="M50" s="259"/>
      <c r="N50" s="102" t="str">
        <f>ﾃﾞｰﾀﾃｰﾌﾞﾙ!I18</f>
        <v>北摂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5" t="str">
        <f>ﾃﾞｰﾀﾃｰﾌﾞﾙ!J19</f>
        <v>旭FCジュニア</v>
      </c>
      <c r="H51" s="259"/>
      <c r="I51" s="259"/>
      <c r="J51" s="259"/>
      <c r="K51" s="259"/>
      <c r="L51" s="259"/>
      <c r="M51" s="259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149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3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86" t="str">
        <f>ﾃﾞｰﾀﾃｰﾌﾞﾙ!C1</f>
        <v>チャレンジカップU-12</v>
      </c>
      <c r="C2" s="257"/>
      <c r="D2" s="257"/>
      <c r="E2" s="257"/>
      <c r="F2" s="257"/>
      <c r="G2" s="257"/>
      <c r="H2" s="257"/>
      <c r="I2" s="257"/>
      <c r="J2" s="257"/>
      <c r="K2" s="98" t="str">
        <f>ﾃﾞｰﾀﾃｰﾌﾞﾙ!C4</f>
        <v>U-12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人丸FC</v>
      </c>
      <c r="E4" s="15"/>
      <c r="F4" s="16"/>
      <c r="G4" s="15" t="str">
        <f>B6</f>
        <v>武庫之荘FC</v>
      </c>
      <c r="H4" s="15"/>
      <c r="I4" s="15"/>
      <c r="J4" s="17" t="str">
        <f>B7</f>
        <v>センアーノ神戸ドリーム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95</v>
      </c>
      <c r="V4" s="128" t="s">
        <v>96</v>
      </c>
      <c r="W4" s="129" t="s">
        <v>97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人丸FC</v>
      </c>
      <c r="C5" s="88" t="str">
        <f>ﾃﾞｰﾀﾃｰﾌﾞﾙ!D8</f>
        <v>明石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武庫之荘FC</v>
      </c>
      <c r="C6" s="89" t="str">
        <f>ﾃﾞｰﾀﾃｰﾌﾞﾙ!D9</f>
        <v>尼崎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センアーノ神戸ドリーム</v>
      </c>
      <c r="C7" s="90" t="str">
        <f>ﾃﾞｰﾀﾃｰﾌﾞﾙ!D10</f>
        <v>神戸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FC谷八木</v>
      </c>
      <c r="E9" s="15"/>
      <c r="F9" s="16"/>
      <c r="G9" s="15" t="str">
        <f>B11</f>
        <v>SVICFA</v>
      </c>
      <c r="H9" s="15"/>
      <c r="I9" s="15"/>
      <c r="J9" s="17" t="str">
        <f>B12</f>
        <v>洲本FC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FC谷八木</v>
      </c>
      <c r="C10" s="89" t="str">
        <f>ﾃﾞｰﾀﾃｰﾌﾞﾙ!D11</f>
        <v>明石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SVICFA</v>
      </c>
      <c r="C11" s="89" t="str">
        <f>ﾃﾞｰﾀﾃｰﾌﾞﾙ!D12</f>
        <v>神戸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洲本FC</v>
      </c>
      <c r="C12" s="90" t="str">
        <f>ﾃﾞｰﾀﾃｰﾌﾞﾙ!D13</f>
        <v>淡路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荒井FC</v>
      </c>
      <c r="H14" s="15"/>
      <c r="I14" s="15"/>
      <c r="J14" s="17" t="str">
        <f>B17</f>
        <v>銀河SC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荒井FC</v>
      </c>
      <c r="C16" s="89" t="str">
        <f>ﾃﾞｰﾀﾃｰﾌﾞﾙ!D15</f>
        <v>東播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銀河SC</v>
      </c>
      <c r="C17" s="90" t="str">
        <f>ﾃﾞｰﾀﾃｰﾌﾞﾙ!D16</f>
        <v>北摂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西脇FC</v>
      </c>
      <c r="E19" s="15"/>
      <c r="F19" s="16"/>
      <c r="G19" s="15" t="str">
        <f>B21</f>
        <v>センアーノ神戸ムーブ</v>
      </c>
      <c r="H19" s="15"/>
      <c r="I19" s="15"/>
      <c r="J19" s="17" t="str">
        <f>B22</f>
        <v>シエロFC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西脇FC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センアーノ神戸ムーブ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シエロFC</v>
      </c>
      <c r="C22" s="90" t="str">
        <f>ﾃﾞｰﾀﾃｰﾌﾞﾙ!D19</f>
        <v>淡路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チャレンジカップU-12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100</v>
      </c>
      <c r="H27" s="145"/>
      <c r="I27" s="145"/>
      <c r="J27" s="146"/>
    </row>
    <row r="28" spans="2:27" ht="24" customHeight="1" x14ac:dyDescent="0.15">
      <c r="B28" s="93" t="s">
        <v>78</v>
      </c>
      <c r="G28" s="287" t="str">
        <f>ﾃﾞｰﾀﾃｰﾌﾞﾙ!C28</f>
        <v>.</v>
      </c>
      <c r="H28" s="288"/>
      <c r="I28" s="288"/>
      <c r="J28" s="289"/>
    </row>
    <row r="29" spans="2:27" ht="15.95" customHeight="1" x14ac:dyDescent="0.15">
      <c r="I29" s="151"/>
      <c r="J29" s="137"/>
      <c r="L29" s="144" t="s">
        <v>101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90" t="str">
        <f>ﾃﾞｰﾀﾃｰﾌﾞﾙ!C29</f>
        <v>.</v>
      </c>
      <c r="M30" s="291"/>
      <c r="N30" s="291"/>
      <c r="O30" s="292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93" t="s">
        <v>74</v>
      </c>
      <c r="F35" s="294"/>
      <c r="G35" s="293" t="s">
        <v>75</v>
      </c>
      <c r="H35" s="294"/>
      <c r="I35" s="293" t="s">
        <v>76</v>
      </c>
      <c r="J35" s="277"/>
      <c r="K35" s="293" t="s">
        <v>77</v>
      </c>
      <c r="L35" s="294"/>
    </row>
    <row r="36" spans="2:16" ht="20.100000000000001" customHeight="1" x14ac:dyDescent="0.15">
      <c r="E36" s="281" t="str">
        <f>ﾃﾞｰﾀﾃｰﾌﾞﾙ!C32</f>
        <v>.</v>
      </c>
      <c r="F36" s="282"/>
      <c r="G36" s="283" t="str">
        <f>ﾃﾞｰﾀﾃｰﾌﾞﾙ!C35</f>
        <v>.</v>
      </c>
      <c r="H36" s="282"/>
      <c r="I36" s="281" t="str">
        <f>ﾃﾞｰﾀﾃｰﾌﾞﾙ!C38</f>
        <v>.</v>
      </c>
      <c r="J36" s="282"/>
      <c r="K36" s="281" t="str">
        <f>ﾃﾞｰﾀﾃｰﾌﾞﾙ!C41</f>
        <v>.</v>
      </c>
      <c r="L36" s="282"/>
    </row>
    <row r="37" spans="2:16" ht="20.100000000000001" customHeight="1" x14ac:dyDescent="0.15">
      <c r="E37" s="283"/>
      <c r="F37" s="282"/>
      <c r="G37" s="283"/>
      <c r="H37" s="282"/>
      <c r="I37" s="283"/>
      <c r="J37" s="282"/>
      <c r="K37" s="283"/>
      <c r="L37" s="282"/>
    </row>
    <row r="38" spans="2:16" ht="20.100000000000001" customHeight="1" x14ac:dyDescent="0.15">
      <c r="E38" s="283"/>
      <c r="F38" s="282"/>
      <c r="G38" s="283"/>
      <c r="H38" s="282"/>
      <c r="I38" s="283"/>
      <c r="J38" s="282"/>
      <c r="K38" s="283"/>
      <c r="L38" s="282"/>
    </row>
    <row r="39" spans="2:16" ht="20.100000000000001" customHeight="1" x14ac:dyDescent="0.15">
      <c r="E39" s="283"/>
      <c r="F39" s="282"/>
      <c r="G39" s="283"/>
      <c r="H39" s="282"/>
      <c r="I39" s="283"/>
      <c r="J39" s="282"/>
      <c r="K39" s="283"/>
      <c r="L39" s="282"/>
    </row>
    <row r="40" spans="2:16" ht="20.100000000000001" customHeight="1" x14ac:dyDescent="0.15">
      <c r="E40" s="283"/>
      <c r="F40" s="282"/>
      <c r="G40" s="283"/>
      <c r="H40" s="282"/>
      <c r="I40" s="283"/>
      <c r="J40" s="282"/>
      <c r="K40" s="283"/>
      <c r="L40" s="282"/>
    </row>
    <row r="41" spans="2:16" ht="20.100000000000001" customHeight="1" x14ac:dyDescent="0.15">
      <c r="E41" s="284"/>
      <c r="F41" s="285"/>
      <c r="G41" s="284"/>
      <c r="H41" s="285"/>
      <c r="I41" s="284"/>
      <c r="J41" s="285"/>
      <c r="K41" s="284"/>
      <c r="L41" s="285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102</v>
      </c>
      <c r="H44" s="145"/>
      <c r="I44" s="145"/>
      <c r="J44" s="146"/>
    </row>
    <row r="45" spans="2:16" ht="24" customHeight="1" x14ac:dyDescent="0.15">
      <c r="G45" s="290" t="str">
        <f>ﾃﾞｰﾀﾃｰﾌﾞﾙ!C30</f>
        <v>.</v>
      </c>
      <c r="H45" s="291"/>
      <c r="I45" s="291"/>
      <c r="J45" s="292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75" t="str">
        <f>ﾃﾞｰﾀﾃｰﾌﾞﾙ!C33</f>
        <v>.</v>
      </c>
      <c r="E49" s="276"/>
      <c r="F49" s="277"/>
      <c r="G49" s="143"/>
      <c r="H49" s="275" t="str">
        <f>ﾃﾞｰﾀﾃｰﾌﾞﾙ!C36</f>
        <v>.</v>
      </c>
      <c r="I49" s="276"/>
      <c r="J49" s="277"/>
      <c r="K49" s="92"/>
      <c r="L49" s="275" t="str">
        <f>ﾃﾞｰﾀﾃｰﾌﾞﾙ!C34</f>
        <v>.</v>
      </c>
      <c r="M49" s="276"/>
      <c r="N49" s="277"/>
      <c r="O49" s="143"/>
      <c r="P49" s="275" t="str">
        <f>ﾃﾞｰﾀﾃｰﾌﾞﾙ!C37</f>
        <v>.</v>
      </c>
      <c r="Q49" s="276"/>
      <c r="R49" s="277"/>
    </row>
    <row r="50" spans="4:25" ht="20.100000000000001" customHeight="1" x14ac:dyDescent="0.15">
      <c r="D50" s="278"/>
      <c r="E50" s="279"/>
      <c r="F50" s="280"/>
      <c r="G50" s="92" t="s">
        <v>80</v>
      </c>
      <c r="H50" s="278"/>
      <c r="I50" s="279"/>
      <c r="J50" s="280"/>
      <c r="K50" s="92"/>
      <c r="L50" s="278"/>
      <c r="M50" s="279"/>
      <c r="N50" s="280"/>
      <c r="O50" s="92" t="s">
        <v>80</v>
      </c>
      <c r="P50" s="278"/>
      <c r="Q50" s="279"/>
      <c r="R50" s="280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75" t="str">
        <f>ﾃﾞｰﾀﾃｰﾌﾞﾙ!C39</f>
        <v>.</v>
      </c>
      <c r="E52" s="276"/>
      <c r="F52" s="277"/>
      <c r="G52" s="143"/>
      <c r="H52" s="275" t="str">
        <f>ﾃﾞｰﾀﾃｰﾌﾞﾙ!C42</f>
        <v>.</v>
      </c>
      <c r="I52" s="276"/>
      <c r="J52" s="277"/>
      <c r="K52" s="92"/>
      <c r="L52" s="275" t="str">
        <f>ﾃﾞｰﾀﾃｰﾌﾞﾙ!C40</f>
        <v>.</v>
      </c>
      <c r="M52" s="276"/>
      <c r="N52" s="277"/>
      <c r="O52" s="143"/>
      <c r="P52" s="275" t="str">
        <f>ﾃﾞｰﾀﾃｰﾌﾞﾙ!C43</f>
        <v>.</v>
      </c>
      <c r="Q52" s="276"/>
      <c r="R52" s="277"/>
    </row>
    <row r="53" spans="4:25" ht="20.100000000000001" customHeight="1" x14ac:dyDescent="0.15">
      <c r="D53" s="278"/>
      <c r="E53" s="279"/>
      <c r="F53" s="280"/>
      <c r="G53" s="92" t="s">
        <v>80</v>
      </c>
      <c r="H53" s="278"/>
      <c r="I53" s="279"/>
      <c r="J53" s="280"/>
      <c r="K53" s="92"/>
      <c r="L53" s="278"/>
      <c r="M53" s="279"/>
      <c r="N53" s="280"/>
      <c r="O53" s="92" t="s">
        <v>80</v>
      </c>
      <c r="P53" s="278"/>
      <c r="Q53" s="279"/>
      <c r="R53" s="280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J6" sqref="J6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26" t="str">
        <f>ﾃﾞｰﾀﾃｰﾌﾞﾙ!C1</f>
        <v>チャレンジカップU-12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6" ht="24" x14ac:dyDescent="0.15">
      <c r="B2" s="332">
        <f>ﾃﾞｰﾀﾃｰﾌﾞﾙ!C2</f>
        <v>45263</v>
      </c>
      <c r="C2" s="333"/>
      <c r="D2" s="333"/>
      <c r="E2" s="105" t="s">
        <v>90</v>
      </c>
      <c r="F2" s="334">
        <f>WEEKDAY(B2,1)</f>
        <v>1</v>
      </c>
      <c r="G2" s="334"/>
      <c r="H2" s="98" t="s">
        <v>91</v>
      </c>
      <c r="I2" s="1"/>
      <c r="J2" s="1"/>
      <c r="K2" s="98" t="str">
        <f>ﾃﾞｰﾀﾃｰﾌﾞﾙ!C4</f>
        <v>U-12</v>
      </c>
      <c r="L2" s="331" t="str">
        <f>ﾃﾞｰﾀﾃｰﾌﾞﾙ!C5</f>
        <v>予選１５－５－１５　順位決定20-5-20</v>
      </c>
      <c r="M2" s="259"/>
      <c r="N2" s="259"/>
      <c r="O2" s="259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328" t="s">
        <v>196</v>
      </c>
      <c r="D5" s="329"/>
      <c r="E5" s="329"/>
      <c r="F5" s="329"/>
      <c r="G5" s="329"/>
      <c r="H5" s="329"/>
      <c r="I5" s="330"/>
      <c r="J5" s="328" t="s">
        <v>197</v>
      </c>
      <c r="K5" s="329"/>
      <c r="L5" s="329"/>
      <c r="M5" s="329"/>
      <c r="N5" s="329"/>
      <c r="O5" s="329"/>
      <c r="P5" s="330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327" t="s">
        <v>9</v>
      </c>
      <c r="F6" s="327"/>
      <c r="G6" s="327"/>
      <c r="H6" s="75" t="s">
        <v>14</v>
      </c>
      <c r="I6" s="76" t="s">
        <v>10</v>
      </c>
      <c r="J6" s="74" t="s">
        <v>8</v>
      </c>
      <c r="K6" s="75" t="s">
        <v>15</v>
      </c>
      <c r="L6" s="327" t="s">
        <v>9</v>
      </c>
      <c r="M6" s="327"/>
      <c r="N6" s="327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人丸FC</v>
      </c>
      <c r="E7" s="69" t="s">
        <v>138</v>
      </c>
      <c r="F7" s="70" t="s">
        <v>17</v>
      </c>
      <c r="G7" s="71" t="s">
        <v>138</v>
      </c>
      <c r="H7" s="68" t="str">
        <f>ﾃﾞｰﾀﾃｰﾌﾞﾙ!H24</f>
        <v>武庫之荘FC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FC谷八木</v>
      </c>
      <c r="L7" s="69" t="s">
        <v>138</v>
      </c>
      <c r="M7" s="70" t="s">
        <v>17</v>
      </c>
      <c r="N7" s="71" t="s">
        <v>138</v>
      </c>
      <c r="O7" s="68" t="str">
        <f>ﾃﾞｰﾀﾃｰﾌﾞﾙ!L24</f>
        <v>SVICFA</v>
      </c>
      <c r="P7" s="108" t="str">
        <f>ﾃﾞｰﾀﾃｰﾌﾞﾙ!M24</f>
        <v>西脇FC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138</v>
      </c>
      <c r="F8" s="62" t="s">
        <v>17</v>
      </c>
      <c r="G8" s="61" t="s">
        <v>138</v>
      </c>
      <c r="H8" s="4" t="str">
        <f>ﾃﾞｰﾀﾃｰﾌﾞﾙ!H25</f>
        <v>荒井FC</v>
      </c>
      <c r="I8" s="166" t="str">
        <f>ﾃﾞｰﾀﾃｰﾌﾞﾙ!D25</f>
        <v>人丸FC</v>
      </c>
      <c r="J8" s="64" t="s">
        <v>57</v>
      </c>
      <c r="K8" s="4" t="str">
        <f>ﾃﾞｰﾀﾃｰﾌﾞﾙ!J25</f>
        <v>西脇FC</v>
      </c>
      <c r="L8" s="60" t="s">
        <v>138</v>
      </c>
      <c r="M8" s="62" t="s">
        <v>17</v>
      </c>
      <c r="N8" s="61" t="s">
        <v>138</v>
      </c>
      <c r="O8" s="4" t="str">
        <f>ﾃﾞｰﾀﾃｰﾌﾞﾙ!L25</f>
        <v>センアーノ神戸ムーブ</v>
      </c>
      <c r="P8" s="108" t="str">
        <f>ﾃﾞｰﾀﾃｰﾌﾞﾙ!M25</f>
        <v>FC谷八木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人丸FC</v>
      </c>
      <c r="E9" s="60" t="s">
        <v>138</v>
      </c>
      <c r="F9" s="62" t="s">
        <v>17</v>
      </c>
      <c r="G9" s="61" t="s">
        <v>138</v>
      </c>
      <c r="H9" s="4" t="str">
        <f>ﾃﾞｰﾀﾃｰﾌﾞﾙ!H26</f>
        <v>センアーノ神戸ドリーム</v>
      </c>
      <c r="I9" s="166" t="str">
        <f>ﾃﾞｰﾀﾃｰﾌﾞﾙ!D26</f>
        <v>荒井FC</v>
      </c>
      <c r="J9" s="64" t="s">
        <v>18</v>
      </c>
      <c r="K9" s="4" t="str">
        <f>ﾃﾞｰﾀﾃｰﾌﾞﾙ!J26</f>
        <v>FC谷八木</v>
      </c>
      <c r="L9" s="60" t="s">
        <v>138</v>
      </c>
      <c r="M9" s="62" t="s">
        <v>17</v>
      </c>
      <c r="N9" s="61" t="s">
        <v>138</v>
      </c>
      <c r="O9" s="4" t="str">
        <f>ﾃﾞｰﾀﾃｰﾌﾞﾙ!L26</f>
        <v>洲本FC</v>
      </c>
      <c r="P9" s="108" t="str">
        <f>ﾃﾞｰﾀﾃｰﾌﾞﾙ!M26</f>
        <v>センアーノ神戸ムーブ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138</v>
      </c>
      <c r="F10" s="62" t="s">
        <v>17</v>
      </c>
      <c r="G10" s="61" t="s">
        <v>138</v>
      </c>
      <c r="H10" s="4" t="str">
        <f>ﾃﾞｰﾀﾃｰﾌﾞﾙ!H27</f>
        <v>銀河SC</v>
      </c>
      <c r="I10" s="166" t="str">
        <f>ﾃﾞｰﾀﾃｰﾌﾞﾙ!D27</f>
        <v>武庫之荘FC</v>
      </c>
      <c r="J10" s="64" t="s">
        <v>57</v>
      </c>
      <c r="K10" s="4" t="str">
        <f>ﾃﾞｰﾀﾃｰﾌﾞﾙ!J27</f>
        <v>西脇FC</v>
      </c>
      <c r="L10" s="60" t="s">
        <v>138</v>
      </c>
      <c r="M10" s="62" t="s">
        <v>17</v>
      </c>
      <c r="N10" s="61" t="s">
        <v>138</v>
      </c>
      <c r="O10" s="4" t="str">
        <f>ﾃﾞｰﾀﾃｰﾌﾞﾙ!L27</f>
        <v>シエロFC</v>
      </c>
      <c r="P10" s="108" t="str">
        <f>ﾃﾞｰﾀﾃｰﾌﾞﾙ!M27</f>
        <v>SVICFA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武庫之荘FC</v>
      </c>
      <c r="E11" s="60" t="s">
        <v>138</v>
      </c>
      <c r="F11" s="62" t="s">
        <v>17</v>
      </c>
      <c r="G11" s="61" t="s">
        <v>138</v>
      </c>
      <c r="H11" s="4" t="str">
        <f>ﾃﾞｰﾀﾃｰﾌﾞﾙ!H28</f>
        <v>センアーノ神戸ドリーム</v>
      </c>
      <c r="I11" s="166" t="str">
        <f>ﾃﾞｰﾀﾃｰﾌﾞﾙ!D28</f>
        <v>銀河SC</v>
      </c>
      <c r="J11" s="64" t="s">
        <v>18</v>
      </c>
      <c r="K11" s="4" t="str">
        <f>ﾃﾞｰﾀﾃｰﾌﾞﾙ!J28</f>
        <v>SVICFA</v>
      </c>
      <c r="L11" s="60" t="s">
        <v>138</v>
      </c>
      <c r="M11" s="62" t="s">
        <v>17</v>
      </c>
      <c r="N11" s="61" t="s">
        <v>138</v>
      </c>
      <c r="O11" s="4" t="str">
        <f>ﾃﾞｰﾀﾃｰﾌﾞﾙ!L28</f>
        <v>洲本FC</v>
      </c>
      <c r="P11" s="108" t="str">
        <f>ﾃﾞｰﾀﾃｰﾌﾞﾙ!M28</f>
        <v>シエロFC</v>
      </c>
    </row>
    <row r="12" spans="1:16" ht="39.950000000000003" customHeight="1" thickBot="1" x14ac:dyDescent="0.2">
      <c r="A12" s="246">
        <v>6</v>
      </c>
      <c r="B12" s="247">
        <v>0.51388888888888895</v>
      </c>
      <c r="C12" s="248" t="s">
        <v>52</v>
      </c>
      <c r="D12" s="249" t="str">
        <f>ﾃﾞｰﾀﾃｰﾌﾞﾙ!F29</f>
        <v>荒井FC</v>
      </c>
      <c r="E12" s="250" t="s">
        <v>138</v>
      </c>
      <c r="F12" s="251" t="s">
        <v>17</v>
      </c>
      <c r="G12" s="252" t="s">
        <v>138</v>
      </c>
      <c r="H12" s="249" t="str">
        <f>ﾃﾞｰﾀﾃｰﾌﾞﾙ!H29</f>
        <v>銀河SC</v>
      </c>
      <c r="I12" s="253" t="str">
        <f>ﾃﾞｰﾀﾃｰﾌﾞﾙ!D29</f>
        <v>センアーノ神戸ドリーム</v>
      </c>
      <c r="J12" s="248" t="s">
        <v>57</v>
      </c>
      <c r="K12" s="249" t="str">
        <f>ﾃﾞｰﾀﾃｰﾌﾞﾙ!J29</f>
        <v>センアーノ神戸ムーブ</v>
      </c>
      <c r="L12" s="250" t="s">
        <v>138</v>
      </c>
      <c r="M12" s="251" t="s">
        <v>17</v>
      </c>
      <c r="N12" s="252" t="s">
        <v>138</v>
      </c>
      <c r="O12" s="249" t="str">
        <f>ﾃﾞｰﾀﾃｰﾌﾞﾙ!L29</f>
        <v>シエロFC</v>
      </c>
      <c r="P12" s="254" t="str">
        <f>ﾃﾞｰﾀﾃｰﾌﾞﾙ!M29</f>
        <v>洲本FC</v>
      </c>
    </row>
    <row r="13" spans="1:16" ht="14.1" customHeight="1" x14ac:dyDescent="0.15">
      <c r="A13" s="335">
        <v>7</v>
      </c>
      <c r="B13" s="336">
        <v>0.54166666666666663</v>
      </c>
      <c r="C13" s="324" t="s">
        <v>59</v>
      </c>
      <c r="D13" s="243" t="s">
        <v>103</v>
      </c>
      <c r="E13" s="325" t="s">
        <v>138</v>
      </c>
      <c r="F13" s="323" t="s">
        <v>17</v>
      </c>
      <c r="G13" s="322" t="s">
        <v>138</v>
      </c>
      <c r="H13" s="243" t="s">
        <v>111</v>
      </c>
      <c r="I13" s="244" t="s">
        <v>107</v>
      </c>
      <c r="J13" s="324" t="s">
        <v>60</v>
      </c>
      <c r="K13" s="243" t="s">
        <v>115</v>
      </c>
      <c r="L13" s="325" t="s">
        <v>138</v>
      </c>
      <c r="M13" s="323" t="s">
        <v>17</v>
      </c>
      <c r="N13" s="322" t="s">
        <v>138</v>
      </c>
      <c r="O13" s="243" t="s">
        <v>119</v>
      </c>
      <c r="P13" s="245" t="s">
        <v>112</v>
      </c>
    </row>
    <row r="14" spans="1:16" ht="26.1" customHeight="1" x14ac:dyDescent="0.15">
      <c r="A14" s="305"/>
      <c r="B14" s="311"/>
      <c r="C14" s="305"/>
      <c r="D14" s="68" t="str">
        <f>ﾃﾞｰﾀﾃｰﾌﾞﾙ!C33</f>
        <v>.</v>
      </c>
      <c r="E14" s="317"/>
      <c r="F14" s="308"/>
      <c r="G14" s="321"/>
      <c r="H14" s="68" t="str">
        <f>ﾃﾞｰﾀﾃｰﾌﾞﾙ!C36</f>
        <v>.</v>
      </c>
      <c r="I14" s="177" t="str">
        <f>ﾃﾞｰﾀﾃｰﾌﾞﾙ!C32</f>
        <v>.</v>
      </c>
      <c r="J14" s="305"/>
      <c r="K14" s="68" t="str">
        <f>ﾃﾞｰﾀﾃｰﾌﾞﾙ!C34</f>
        <v>.</v>
      </c>
      <c r="L14" s="317"/>
      <c r="M14" s="308"/>
      <c r="N14" s="321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04">
        <v>8</v>
      </c>
      <c r="B15" s="310">
        <v>0.57638888888888895</v>
      </c>
      <c r="C15" s="309" t="s">
        <v>61</v>
      </c>
      <c r="D15" s="161" t="s">
        <v>104</v>
      </c>
      <c r="E15" s="301" t="s">
        <v>138</v>
      </c>
      <c r="F15" s="298" t="s">
        <v>17</v>
      </c>
      <c r="G15" s="295" t="s">
        <v>138</v>
      </c>
      <c r="H15" s="161" t="s">
        <v>112</v>
      </c>
      <c r="I15" s="167" t="s">
        <v>108</v>
      </c>
      <c r="J15" s="309" t="s">
        <v>61</v>
      </c>
      <c r="K15" s="161" t="s">
        <v>116</v>
      </c>
      <c r="L15" s="301" t="s">
        <v>138</v>
      </c>
      <c r="M15" s="298" t="s">
        <v>17</v>
      </c>
      <c r="N15" s="295" t="s">
        <v>138</v>
      </c>
      <c r="O15" s="161" t="s">
        <v>122</v>
      </c>
      <c r="P15" s="162" t="s">
        <v>120</v>
      </c>
    </row>
    <row r="16" spans="1:16" ht="26.1" customHeight="1" x14ac:dyDescent="0.15">
      <c r="A16" s="305"/>
      <c r="B16" s="311"/>
      <c r="C16" s="305"/>
      <c r="D16" s="68" t="str">
        <f>ﾃﾞｰﾀﾃｰﾌﾞﾙ!C32</f>
        <v>.</v>
      </c>
      <c r="E16" s="317"/>
      <c r="F16" s="308"/>
      <c r="G16" s="321"/>
      <c r="H16" s="68" t="str">
        <f>ﾃﾞｰﾀﾃｰﾌﾞﾙ!C35</f>
        <v>.</v>
      </c>
      <c r="I16" s="177"/>
      <c r="J16" s="305"/>
      <c r="K16" s="68" t="str">
        <f>ﾃﾞｰﾀﾃｰﾌﾞﾙ!C38</f>
        <v>.</v>
      </c>
      <c r="L16" s="317"/>
      <c r="M16" s="308"/>
      <c r="N16" s="321"/>
      <c r="O16" s="68" t="str">
        <f>ﾃﾞｰﾀﾃｰﾌﾞﾙ!C41</f>
        <v>.</v>
      </c>
      <c r="P16" s="172"/>
    </row>
    <row r="17" spans="1:16" ht="14.1" customHeight="1" x14ac:dyDescent="0.15">
      <c r="A17" s="304">
        <v>9</v>
      </c>
      <c r="B17" s="310">
        <v>0.61111111111111105</v>
      </c>
      <c r="C17" s="309" t="s">
        <v>60</v>
      </c>
      <c r="D17" s="161" t="s">
        <v>105</v>
      </c>
      <c r="E17" s="301" t="s">
        <v>138</v>
      </c>
      <c r="F17" s="298" t="s">
        <v>17</v>
      </c>
      <c r="G17" s="295" t="s">
        <v>138</v>
      </c>
      <c r="H17" s="161" t="s">
        <v>113</v>
      </c>
      <c r="I17" s="167" t="s">
        <v>109</v>
      </c>
      <c r="J17" s="309" t="s">
        <v>60</v>
      </c>
      <c r="K17" s="161" t="s">
        <v>117</v>
      </c>
      <c r="L17" s="301" t="s">
        <v>138</v>
      </c>
      <c r="M17" s="298" t="s">
        <v>17</v>
      </c>
      <c r="N17" s="295" t="s">
        <v>138</v>
      </c>
      <c r="O17" s="161" t="s">
        <v>123</v>
      </c>
      <c r="P17" s="162" t="s">
        <v>121</v>
      </c>
    </row>
    <row r="18" spans="1:16" ht="26.1" customHeight="1" x14ac:dyDescent="0.15">
      <c r="A18" s="305"/>
      <c r="B18" s="311"/>
      <c r="C18" s="305"/>
      <c r="D18" s="178" t="str">
        <f>ﾃﾞｰﾀﾃｰﾌﾞﾙ!C39</f>
        <v>.</v>
      </c>
      <c r="E18" s="303"/>
      <c r="F18" s="299"/>
      <c r="G18" s="296"/>
      <c r="H18" s="178" t="str">
        <f>ﾃﾞｰﾀﾃｰﾌﾞﾙ!C42</f>
        <v>.</v>
      </c>
      <c r="I18" s="176" t="str">
        <f xml:space="preserve"> ﾃﾞｰﾀﾃｰﾌﾞﾙ!C38</f>
        <v>.</v>
      </c>
      <c r="J18" s="305"/>
      <c r="K18" s="178" t="str">
        <f>ﾃﾞｰﾀﾃｰﾌﾞﾙ!C40</f>
        <v>.</v>
      </c>
      <c r="L18" s="303"/>
      <c r="M18" s="299"/>
      <c r="N18" s="296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06">
        <v>10</v>
      </c>
      <c r="B19" s="312">
        <v>0.64583333333333337</v>
      </c>
      <c r="C19" s="316" t="s">
        <v>62</v>
      </c>
      <c r="D19" s="164" t="s">
        <v>106</v>
      </c>
      <c r="E19" s="314" t="s">
        <v>138</v>
      </c>
      <c r="F19" s="298" t="s">
        <v>17</v>
      </c>
      <c r="G19" s="319" t="s">
        <v>138</v>
      </c>
      <c r="H19" s="161" t="s">
        <v>114</v>
      </c>
      <c r="I19" s="165" t="s">
        <v>110</v>
      </c>
      <c r="J19" s="309" t="s">
        <v>63</v>
      </c>
      <c r="K19" s="163" t="s">
        <v>118</v>
      </c>
      <c r="L19" s="301" t="s">
        <v>138</v>
      </c>
      <c r="M19" s="298" t="s">
        <v>17</v>
      </c>
      <c r="N19" s="295" t="s">
        <v>138</v>
      </c>
      <c r="O19" s="161" t="s">
        <v>124</v>
      </c>
      <c r="P19" s="162" t="s">
        <v>125</v>
      </c>
    </row>
    <row r="20" spans="1:16" ht="26.1" customHeight="1" thickBot="1" x14ac:dyDescent="0.2">
      <c r="A20" s="307"/>
      <c r="B20" s="313"/>
      <c r="C20" s="307"/>
      <c r="D20" s="179"/>
      <c r="E20" s="315"/>
      <c r="F20" s="300"/>
      <c r="G20" s="320"/>
      <c r="H20" s="180"/>
      <c r="I20" s="175"/>
      <c r="J20" s="318"/>
      <c r="K20" s="181"/>
      <c r="L20" s="302"/>
      <c r="M20" s="300"/>
      <c r="N20" s="297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7" workbookViewId="0">
      <selection activeCell="AP48" sqref="AP48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61" t="s">
        <v>163</v>
      </c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</row>
    <row r="2" spans="2:54" ht="11.25" customHeight="1" x14ac:dyDescent="0.15">
      <c r="Y2" s="349"/>
      <c r="Z2" s="349"/>
      <c r="AA2" s="349"/>
      <c r="AB2" s="349"/>
      <c r="AC2" s="349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</row>
    <row r="3" spans="2:54" ht="11.25" customHeight="1" x14ac:dyDescent="0.15">
      <c r="Y3" s="349"/>
      <c r="Z3" s="349"/>
      <c r="AA3" s="349"/>
      <c r="AB3" s="349"/>
      <c r="AC3" s="349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</row>
    <row r="4" spans="2:54" ht="11.25" customHeight="1" x14ac:dyDescent="0.15">
      <c r="G4" s="348" t="s">
        <v>162</v>
      </c>
      <c r="H4" s="348"/>
      <c r="I4" s="348"/>
      <c r="J4" s="348"/>
      <c r="K4" s="348"/>
      <c r="L4" s="348"/>
      <c r="M4" s="348"/>
      <c r="N4" s="348"/>
      <c r="Y4" s="349"/>
      <c r="Z4" s="349"/>
      <c r="AA4" s="349"/>
      <c r="AB4" s="349"/>
      <c r="AC4" s="349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</row>
    <row r="5" spans="2:54" ht="11.25" customHeight="1" x14ac:dyDescent="0.15">
      <c r="G5" s="348"/>
      <c r="H5" s="348"/>
      <c r="I5" s="348"/>
      <c r="J5" s="348"/>
      <c r="K5" s="348"/>
      <c r="L5" s="348"/>
      <c r="M5" s="348"/>
      <c r="N5" s="348"/>
      <c r="V5" s="349"/>
      <c r="W5" s="349"/>
      <c r="X5" s="349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</row>
    <row r="6" spans="2:54" ht="11.25" customHeight="1" x14ac:dyDescent="0.15">
      <c r="G6" s="348"/>
      <c r="H6" s="348"/>
      <c r="I6" s="348"/>
      <c r="J6" s="348"/>
      <c r="K6" s="348"/>
      <c r="L6" s="348"/>
      <c r="M6" s="348"/>
      <c r="N6" s="348"/>
      <c r="V6" s="349"/>
      <c r="W6" s="349"/>
      <c r="X6" s="349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</row>
    <row r="7" spans="2:54" ht="11.25" customHeight="1" x14ac:dyDescent="0.15">
      <c r="V7" s="349"/>
      <c r="W7" s="349"/>
      <c r="X7" s="349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</row>
    <row r="8" spans="2:54" ht="11.25" customHeight="1" x14ac:dyDescent="0.15">
      <c r="P8" s="349"/>
      <c r="Q8" s="349"/>
      <c r="R8" s="349"/>
      <c r="S8" s="349"/>
      <c r="T8" s="349"/>
      <c r="U8" s="349"/>
    </row>
    <row r="10" spans="2:54" ht="11.25" customHeight="1" thickBot="1" x14ac:dyDescent="0.2">
      <c r="W10" s="353"/>
      <c r="X10" s="353"/>
      <c r="AX10" s="228"/>
    </row>
    <row r="11" spans="2:54" ht="11.25" customHeight="1" x14ac:dyDescent="0.15">
      <c r="W11" s="353"/>
      <c r="X11" s="353"/>
      <c r="AH11" s="242"/>
      <c r="AI11" s="354" t="s">
        <v>161</v>
      </c>
      <c r="AJ11" s="354"/>
      <c r="AK11" s="354"/>
      <c r="AL11" s="354"/>
      <c r="AM11" s="354"/>
      <c r="AN11" s="354"/>
      <c r="AO11" s="354"/>
      <c r="AP11" s="354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53"/>
      <c r="X12" s="353"/>
      <c r="AH12" s="239"/>
      <c r="AI12" s="355"/>
      <c r="AJ12" s="355"/>
      <c r="AK12" s="355"/>
      <c r="AL12" s="355"/>
      <c r="AM12" s="355"/>
      <c r="AN12" s="355"/>
      <c r="AO12" s="355"/>
      <c r="AP12" s="355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6" t="s">
        <v>160</v>
      </c>
      <c r="R13" s="356"/>
      <c r="S13" s="356"/>
      <c r="T13" s="228"/>
      <c r="W13" s="353"/>
      <c r="X13" s="353"/>
      <c r="AH13" s="239"/>
      <c r="AJ13" s="357" t="s">
        <v>159</v>
      </c>
      <c r="AK13" s="357"/>
      <c r="AL13" s="357"/>
      <c r="AM13" s="357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6"/>
      <c r="R14" s="356"/>
      <c r="S14" s="356"/>
      <c r="T14" s="228"/>
      <c r="AH14" s="236"/>
      <c r="AI14" s="235"/>
      <c r="AJ14" s="358"/>
      <c r="AK14" s="358"/>
      <c r="AL14" s="358"/>
      <c r="AM14" s="358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6"/>
      <c r="R15" s="356"/>
      <c r="S15" s="356"/>
      <c r="T15" s="228"/>
      <c r="AX15" s="228"/>
    </row>
    <row r="16" spans="2:54" ht="11.25" customHeight="1" x14ac:dyDescent="0.15">
      <c r="B16" s="208"/>
      <c r="C16" s="350" t="s">
        <v>158</v>
      </c>
      <c r="D16" s="350"/>
      <c r="E16" s="350"/>
      <c r="F16" s="208"/>
      <c r="G16" s="208"/>
      <c r="H16" s="208"/>
      <c r="I16" s="208"/>
      <c r="J16" s="208"/>
      <c r="K16" s="208"/>
      <c r="L16" s="208"/>
      <c r="M16" s="208"/>
      <c r="Q16" s="356"/>
      <c r="R16" s="356"/>
      <c r="S16" s="356"/>
      <c r="T16" s="228"/>
      <c r="AX16" s="228"/>
    </row>
    <row r="17" spans="2:62" ht="11.25" customHeight="1" thickBot="1" x14ac:dyDescent="0.2">
      <c r="B17" s="208"/>
      <c r="C17" s="350"/>
      <c r="D17" s="350"/>
      <c r="E17" s="350"/>
      <c r="F17" s="208"/>
      <c r="G17" s="208"/>
      <c r="H17" s="208"/>
      <c r="I17" s="208"/>
      <c r="J17" s="208"/>
      <c r="K17" s="208"/>
      <c r="L17" s="208"/>
      <c r="M17" s="208"/>
      <c r="Q17" s="356"/>
      <c r="R17" s="356"/>
      <c r="S17" s="356"/>
      <c r="T17" s="228"/>
      <c r="AD17" s="232" t="s">
        <v>156</v>
      </c>
      <c r="AX17" s="228"/>
    </row>
    <row r="18" spans="2:62" ht="11.25" customHeight="1" x14ac:dyDescent="0.15">
      <c r="B18" s="208"/>
      <c r="C18" s="350"/>
      <c r="D18" s="350"/>
      <c r="E18" s="350"/>
      <c r="F18" s="208"/>
      <c r="G18" s="208"/>
      <c r="H18" s="208"/>
      <c r="I18" s="208"/>
      <c r="J18" s="208"/>
      <c r="K18" s="208"/>
      <c r="L18" s="208"/>
      <c r="M18" s="208"/>
      <c r="N18" s="351" t="s">
        <v>157</v>
      </c>
      <c r="O18" s="351"/>
      <c r="P18" s="351"/>
      <c r="Q18" s="356"/>
      <c r="R18" s="356"/>
      <c r="S18" s="356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50"/>
      <c r="D19" s="350"/>
      <c r="E19" s="350"/>
      <c r="F19" s="352"/>
      <c r="G19" s="352"/>
      <c r="H19" s="352"/>
      <c r="I19" s="352"/>
      <c r="J19" s="352"/>
      <c r="K19" s="352"/>
      <c r="L19" s="208"/>
      <c r="M19" s="208"/>
      <c r="N19" s="351"/>
      <c r="O19" s="351"/>
      <c r="P19" s="351"/>
      <c r="Q19" s="356"/>
      <c r="R19" s="356"/>
      <c r="S19" s="356"/>
      <c r="U19" s="237"/>
      <c r="AD19" s="239"/>
      <c r="AV19" s="238"/>
      <c r="AX19" s="228"/>
    </row>
    <row r="20" spans="2:62" ht="11.25" customHeight="1" x14ac:dyDescent="0.15">
      <c r="B20" s="208"/>
      <c r="C20" s="350"/>
      <c r="D20" s="350"/>
      <c r="E20" s="350"/>
      <c r="F20" s="352"/>
      <c r="G20" s="352"/>
      <c r="H20" s="352"/>
      <c r="I20" s="352"/>
      <c r="J20" s="352"/>
      <c r="K20" s="352"/>
      <c r="L20" s="208"/>
      <c r="M20" s="208"/>
      <c r="N20" s="351"/>
      <c r="O20" s="351"/>
      <c r="P20" s="351"/>
      <c r="Q20" s="356"/>
      <c r="R20" s="356"/>
      <c r="S20" s="356"/>
      <c r="U20" s="237"/>
      <c r="AD20" s="239"/>
      <c r="AV20" s="238"/>
      <c r="AX20" s="228"/>
    </row>
    <row r="21" spans="2:62" ht="11.25" customHeight="1" thickBot="1" x14ac:dyDescent="0.2">
      <c r="B21" s="208"/>
      <c r="C21" s="350"/>
      <c r="D21" s="350"/>
      <c r="E21" s="350"/>
      <c r="F21" s="352"/>
      <c r="G21" s="352"/>
      <c r="H21" s="352"/>
      <c r="I21" s="352"/>
      <c r="J21" s="352"/>
      <c r="K21" s="352"/>
      <c r="L21" s="208"/>
      <c r="M21" s="208"/>
      <c r="N21" s="351"/>
      <c r="O21" s="351"/>
      <c r="P21" s="351"/>
      <c r="Q21" s="356"/>
      <c r="R21" s="356"/>
      <c r="S21" s="356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50"/>
      <c r="D22" s="350"/>
      <c r="E22" s="350"/>
      <c r="F22" s="352"/>
      <c r="G22" s="352"/>
      <c r="H22" s="352"/>
      <c r="I22" s="352"/>
      <c r="J22" s="352"/>
      <c r="K22" s="352"/>
      <c r="L22" s="208"/>
      <c r="M22" s="208"/>
      <c r="Q22" s="356"/>
      <c r="R22" s="356"/>
      <c r="S22" s="356"/>
      <c r="U22" s="237"/>
      <c r="AB22" s="239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V22" s="238"/>
      <c r="AX22" s="228"/>
    </row>
    <row r="23" spans="2:62" ht="11.25" customHeight="1" x14ac:dyDescent="0.15">
      <c r="B23" s="208"/>
      <c r="C23" s="350"/>
      <c r="D23" s="350"/>
      <c r="E23" s="350"/>
      <c r="F23" s="208"/>
      <c r="G23" s="208"/>
      <c r="H23" s="208"/>
      <c r="I23" s="208"/>
      <c r="J23" s="208"/>
      <c r="K23" s="208"/>
      <c r="L23" s="208"/>
      <c r="M23" s="208"/>
      <c r="Q23" s="356"/>
      <c r="R23" s="356"/>
      <c r="S23" s="356"/>
      <c r="U23" s="237"/>
      <c r="AB23" s="239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V23" s="238"/>
      <c r="AX23" s="228"/>
    </row>
    <row r="24" spans="2:62" ht="11.25" customHeight="1" x14ac:dyDescent="0.15">
      <c r="B24" s="208"/>
      <c r="C24" s="350"/>
      <c r="D24" s="350"/>
      <c r="E24" s="350"/>
      <c r="F24" s="208"/>
      <c r="G24" s="208"/>
      <c r="H24" s="208"/>
      <c r="I24" s="208"/>
      <c r="J24" s="208"/>
      <c r="K24" s="208"/>
      <c r="L24" s="208"/>
      <c r="M24" s="208"/>
      <c r="Q24" s="356"/>
      <c r="R24" s="356"/>
      <c r="S24" s="356"/>
      <c r="U24" s="237"/>
      <c r="AB24" s="239"/>
      <c r="AV24" s="238"/>
      <c r="AX24" s="228"/>
    </row>
    <row r="25" spans="2:62" ht="11.25" customHeight="1" x14ac:dyDescent="0.15">
      <c r="B25" s="208"/>
      <c r="C25" s="350"/>
      <c r="D25" s="350"/>
      <c r="E25" s="350"/>
      <c r="F25" s="208"/>
      <c r="G25" s="208"/>
      <c r="H25" s="208"/>
      <c r="I25" s="208"/>
      <c r="J25" s="208"/>
      <c r="K25" s="208"/>
      <c r="L25" s="208"/>
      <c r="M25" s="208"/>
      <c r="Q25" s="356"/>
      <c r="R25" s="356"/>
      <c r="S25" s="356"/>
      <c r="U25" s="237"/>
      <c r="AB25" s="239"/>
      <c r="AV25" s="238"/>
      <c r="AX25" s="228"/>
    </row>
    <row r="26" spans="2:62" ht="11.25" customHeight="1" x14ac:dyDescent="0.15">
      <c r="B26" s="208"/>
      <c r="C26" s="350"/>
      <c r="D26" s="350"/>
      <c r="E26" s="350"/>
      <c r="F26" s="208"/>
      <c r="G26" s="208"/>
      <c r="H26" s="208"/>
      <c r="I26" s="208"/>
      <c r="J26" s="208"/>
      <c r="K26" s="208"/>
      <c r="L26" s="208"/>
      <c r="M26" s="208"/>
      <c r="Q26" s="356"/>
      <c r="R26" s="356"/>
      <c r="S26" s="356"/>
      <c r="U26" s="237"/>
      <c r="AB26" s="239"/>
      <c r="AV26" s="238"/>
      <c r="AX26" s="228"/>
    </row>
    <row r="27" spans="2:62" ht="11.25" customHeight="1" thickBot="1" x14ac:dyDescent="0.2">
      <c r="B27" s="208"/>
      <c r="C27" s="350"/>
      <c r="D27" s="350"/>
      <c r="E27" s="350"/>
      <c r="F27" s="208"/>
      <c r="G27" s="208"/>
      <c r="H27" s="208"/>
      <c r="I27" s="208"/>
      <c r="J27" s="208"/>
      <c r="K27" s="208"/>
      <c r="L27" s="208"/>
      <c r="M27" s="208"/>
      <c r="Q27" s="356"/>
      <c r="R27" s="356"/>
      <c r="S27" s="356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50"/>
      <c r="D28" s="350"/>
      <c r="E28" s="350"/>
      <c r="F28" s="208"/>
      <c r="G28" s="208"/>
      <c r="H28" s="208"/>
      <c r="I28" s="208"/>
      <c r="J28" s="208"/>
      <c r="K28" s="208"/>
      <c r="L28" s="208"/>
      <c r="M28" s="208"/>
      <c r="Q28" s="356"/>
      <c r="R28" s="356"/>
      <c r="S28" s="356"/>
      <c r="U28" s="233"/>
      <c r="V28" s="205"/>
      <c r="W28" s="205"/>
      <c r="AA28" s="205"/>
      <c r="AB28" s="205"/>
      <c r="AC28" s="232" t="s">
        <v>156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59" t="s">
        <v>155</v>
      </c>
      <c r="AZ28" s="360"/>
      <c r="BA28" s="360"/>
      <c r="BB28" s="360"/>
      <c r="BC28" s="360"/>
      <c r="BF28" s="359" t="s">
        <v>154</v>
      </c>
      <c r="BG28" s="360"/>
      <c r="BH28" s="360"/>
      <c r="BI28" s="360"/>
      <c r="BJ28" s="360"/>
    </row>
    <row r="29" spans="2:62" ht="11.25" customHeight="1" thickBot="1" x14ac:dyDescent="0.2">
      <c r="B29" s="208"/>
      <c r="C29" s="350"/>
      <c r="D29" s="350"/>
      <c r="E29" s="350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59"/>
      <c r="AZ29" s="360"/>
      <c r="BA29" s="360"/>
      <c r="BB29" s="360"/>
      <c r="BC29" s="360"/>
      <c r="BF29" s="359"/>
      <c r="BG29" s="360"/>
      <c r="BH29" s="360"/>
      <c r="BI29" s="360"/>
      <c r="BJ29" s="360"/>
    </row>
    <row r="30" spans="2:62" ht="11.25" customHeight="1" x14ac:dyDescent="0.15">
      <c r="B30" s="208"/>
      <c r="C30" s="350"/>
      <c r="D30" s="350"/>
      <c r="E30" s="350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63" t="s">
        <v>153</v>
      </c>
      <c r="AP30" s="364"/>
      <c r="AQ30" s="364"/>
      <c r="AR30" s="364"/>
      <c r="AS30" s="364"/>
      <c r="AT30" s="365"/>
      <c r="AX30" s="228"/>
      <c r="AY30" s="359"/>
      <c r="AZ30" s="360"/>
      <c r="BA30" s="360"/>
      <c r="BB30" s="360"/>
      <c r="BC30" s="360"/>
      <c r="BF30" s="359"/>
      <c r="BG30" s="360"/>
      <c r="BH30" s="360"/>
      <c r="BI30" s="360"/>
      <c r="BJ30" s="360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66"/>
      <c r="AP31" s="367"/>
      <c r="AQ31" s="367"/>
      <c r="AR31" s="367"/>
      <c r="AS31" s="367"/>
      <c r="AT31" s="368"/>
      <c r="AX31" s="228"/>
      <c r="AY31" s="359"/>
      <c r="AZ31" s="360"/>
      <c r="BA31" s="360"/>
      <c r="BB31" s="360"/>
      <c r="BC31" s="360"/>
      <c r="BF31" s="359"/>
      <c r="BG31" s="360"/>
      <c r="BH31" s="360"/>
      <c r="BI31" s="360"/>
      <c r="BJ31" s="360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69"/>
      <c r="AP32" s="370"/>
      <c r="AQ32" s="370"/>
      <c r="AR32" s="370"/>
      <c r="AS32" s="370"/>
      <c r="AT32" s="371"/>
      <c r="AX32" s="228"/>
      <c r="AY32" s="359"/>
      <c r="AZ32" s="360"/>
      <c r="BA32" s="360"/>
      <c r="BB32" s="360"/>
      <c r="BC32" s="360"/>
      <c r="BF32" s="359"/>
      <c r="BG32" s="360"/>
      <c r="BH32" s="360"/>
      <c r="BI32" s="360"/>
      <c r="BJ32" s="360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59"/>
      <c r="AZ33" s="360"/>
      <c r="BA33" s="360"/>
      <c r="BB33" s="360"/>
      <c r="BC33" s="360"/>
      <c r="BF33" s="359"/>
      <c r="BG33" s="360"/>
      <c r="BH33" s="360"/>
      <c r="BI33" s="360"/>
      <c r="BJ33" s="360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59"/>
      <c r="AZ34" s="360"/>
      <c r="BA34" s="360"/>
      <c r="BB34" s="360"/>
      <c r="BC34" s="360"/>
      <c r="BF34" s="359"/>
      <c r="BG34" s="360"/>
      <c r="BH34" s="360"/>
      <c r="BI34" s="360"/>
      <c r="BJ34" s="360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37" t="s">
        <v>151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59"/>
      <c r="AZ35" s="360"/>
      <c r="BA35" s="360"/>
      <c r="BB35" s="360"/>
      <c r="BC35" s="360"/>
      <c r="BF35" s="359"/>
      <c r="BG35" s="360"/>
      <c r="BH35" s="360"/>
      <c r="BI35" s="360"/>
      <c r="BJ35" s="360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38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59"/>
      <c r="AZ36" s="360"/>
      <c r="BA36" s="360"/>
      <c r="BB36" s="360"/>
      <c r="BC36" s="360"/>
      <c r="BF36" s="359"/>
      <c r="BG36" s="360"/>
      <c r="BH36" s="360"/>
      <c r="BI36" s="360"/>
      <c r="BJ36" s="360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38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59"/>
      <c r="AZ37" s="360"/>
      <c r="BA37" s="360"/>
      <c r="BB37" s="360"/>
      <c r="BC37" s="360"/>
      <c r="BF37" s="359"/>
      <c r="BG37" s="360"/>
      <c r="BH37" s="360"/>
      <c r="BI37" s="360"/>
      <c r="BJ37" s="360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38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59"/>
      <c r="AZ38" s="360"/>
      <c r="BA38" s="360"/>
      <c r="BB38" s="360"/>
      <c r="BC38" s="360"/>
      <c r="BF38" s="359"/>
      <c r="BG38" s="360"/>
      <c r="BH38" s="360"/>
      <c r="BI38" s="360"/>
      <c r="BJ38" s="360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38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59"/>
      <c r="AZ39" s="360"/>
      <c r="BA39" s="360"/>
      <c r="BB39" s="360"/>
      <c r="BC39" s="360"/>
      <c r="BF39" s="359"/>
      <c r="BG39" s="360"/>
      <c r="BH39" s="360"/>
      <c r="BI39" s="360"/>
      <c r="BJ39" s="360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38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59"/>
      <c r="AZ40" s="360"/>
      <c r="BA40" s="360"/>
      <c r="BB40" s="360"/>
      <c r="BC40" s="360"/>
      <c r="BF40" s="359"/>
      <c r="BG40" s="360"/>
      <c r="BH40" s="360"/>
      <c r="BI40" s="360"/>
      <c r="BJ40" s="360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38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59"/>
      <c r="AZ41" s="360"/>
      <c r="BA41" s="360"/>
      <c r="BB41" s="360"/>
      <c r="BC41" s="360"/>
      <c r="BF41" s="359"/>
      <c r="BG41" s="360"/>
      <c r="BH41" s="360"/>
      <c r="BI41" s="360"/>
      <c r="BJ41" s="360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38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59"/>
      <c r="AZ42" s="360"/>
      <c r="BA42" s="360"/>
      <c r="BB42" s="360"/>
      <c r="BC42" s="360"/>
      <c r="BF42" s="359"/>
      <c r="BG42" s="360"/>
      <c r="BH42" s="360"/>
      <c r="BI42" s="360"/>
      <c r="BJ42" s="360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38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59"/>
      <c r="AZ43" s="360"/>
      <c r="BA43" s="360"/>
      <c r="BB43" s="360"/>
      <c r="BC43" s="360"/>
      <c r="BF43" s="359"/>
      <c r="BG43" s="360"/>
      <c r="BH43" s="360"/>
      <c r="BI43" s="360"/>
      <c r="BJ43" s="360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38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59"/>
      <c r="AZ44" s="360"/>
      <c r="BA44" s="360"/>
      <c r="BB44" s="360"/>
      <c r="BC44" s="360"/>
      <c r="BF44" s="359"/>
      <c r="BG44" s="360"/>
      <c r="BH44" s="360"/>
      <c r="BI44" s="360"/>
      <c r="BJ44" s="360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38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59"/>
      <c r="AZ45" s="360"/>
      <c r="BA45" s="360"/>
      <c r="BB45" s="360"/>
      <c r="BC45" s="360"/>
      <c r="BF45" s="359"/>
      <c r="BG45" s="360"/>
      <c r="BH45" s="360"/>
      <c r="BI45" s="360"/>
      <c r="BJ45" s="360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59"/>
      <c r="AZ46" s="360"/>
      <c r="BA46" s="360"/>
      <c r="BB46" s="360"/>
      <c r="BC46" s="360"/>
      <c r="BF46" s="359"/>
      <c r="BG46" s="360"/>
      <c r="BH46" s="360"/>
      <c r="BI46" s="360"/>
      <c r="BJ46" s="360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59"/>
      <c r="AZ47" s="360"/>
      <c r="BA47" s="360"/>
      <c r="BB47" s="360"/>
      <c r="BC47" s="360"/>
      <c r="BF47" s="359"/>
      <c r="BG47" s="360"/>
      <c r="BH47" s="360"/>
      <c r="BI47" s="360"/>
      <c r="BJ47" s="360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59"/>
      <c r="AZ48" s="360"/>
      <c r="BA48" s="360"/>
      <c r="BB48" s="360"/>
      <c r="BC48" s="360"/>
      <c r="BF48" s="359"/>
      <c r="BG48" s="360"/>
      <c r="BH48" s="360"/>
      <c r="BI48" s="360"/>
      <c r="BJ48" s="360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59"/>
      <c r="AZ49" s="360"/>
      <c r="BA49" s="360"/>
      <c r="BB49" s="360"/>
      <c r="BC49" s="360"/>
      <c r="BF49" s="359"/>
      <c r="BG49" s="360"/>
      <c r="BH49" s="360"/>
      <c r="BI49" s="360"/>
      <c r="BJ49" s="360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59"/>
      <c r="AZ50" s="360"/>
      <c r="BA50" s="360"/>
      <c r="BB50" s="360"/>
      <c r="BC50" s="360"/>
      <c r="BF50" s="359"/>
      <c r="BG50" s="360"/>
      <c r="BH50" s="360"/>
      <c r="BI50" s="360"/>
      <c r="BJ50" s="360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39" t="s">
        <v>152</v>
      </c>
      <c r="T51" s="340"/>
      <c r="U51" s="341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59"/>
      <c r="AZ51" s="360"/>
      <c r="BA51" s="360"/>
      <c r="BB51" s="360"/>
      <c r="BC51" s="360"/>
      <c r="BF51" s="359"/>
      <c r="BG51" s="360"/>
      <c r="BH51" s="360"/>
      <c r="BI51" s="360"/>
      <c r="BJ51" s="360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42"/>
      <c r="T52" s="343"/>
      <c r="U52" s="344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59"/>
      <c r="AZ52" s="360"/>
      <c r="BA52" s="360"/>
      <c r="BB52" s="360"/>
      <c r="BC52" s="360"/>
      <c r="BF52" s="359"/>
      <c r="BG52" s="360"/>
      <c r="BH52" s="360"/>
      <c r="BI52" s="360"/>
      <c r="BJ52" s="360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42"/>
      <c r="T53" s="343"/>
      <c r="U53" s="344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59"/>
      <c r="AZ53" s="360"/>
      <c r="BA53" s="360"/>
      <c r="BB53" s="360"/>
      <c r="BC53" s="360"/>
      <c r="BF53" s="359"/>
      <c r="BG53" s="360"/>
      <c r="BH53" s="360"/>
      <c r="BI53" s="360"/>
      <c r="BJ53" s="360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42"/>
      <c r="T54" s="343"/>
      <c r="U54" s="344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59"/>
      <c r="AZ54" s="360"/>
      <c r="BA54" s="360"/>
      <c r="BB54" s="360"/>
      <c r="BC54" s="360"/>
      <c r="BF54" s="359"/>
      <c r="BG54" s="360"/>
      <c r="BH54" s="360"/>
      <c r="BI54" s="360"/>
      <c r="BJ54" s="360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45"/>
      <c r="T55" s="346"/>
      <c r="U55" s="347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59"/>
      <c r="AZ55" s="360"/>
      <c r="BA55" s="360"/>
      <c r="BB55" s="360"/>
      <c r="BC55" s="360"/>
      <c r="BF55" s="359"/>
      <c r="BG55" s="360"/>
      <c r="BH55" s="360"/>
      <c r="BI55" s="360"/>
      <c r="BJ55" s="360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59"/>
      <c r="AZ56" s="360"/>
      <c r="BA56" s="360"/>
      <c r="BB56" s="360"/>
      <c r="BC56" s="360"/>
      <c r="BF56" s="359"/>
      <c r="BG56" s="360"/>
      <c r="BH56" s="360"/>
      <c r="BI56" s="360"/>
      <c r="BJ56" s="360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59"/>
      <c r="AZ57" s="360"/>
      <c r="BA57" s="360"/>
      <c r="BB57" s="360"/>
      <c r="BC57" s="360"/>
      <c r="BF57" s="359"/>
      <c r="BG57" s="360"/>
      <c r="BH57" s="360"/>
      <c r="BI57" s="360"/>
      <c r="BJ57" s="360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59"/>
      <c r="AZ58" s="360"/>
      <c r="BA58" s="360"/>
      <c r="BB58" s="360"/>
      <c r="BC58" s="360"/>
      <c r="BF58" s="359"/>
      <c r="BG58" s="360"/>
      <c r="BH58" s="360"/>
      <c r="BI58" s="360"/>
      <c r="BJ58" s="360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37" t="s">
        <v>151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59"/>
      <c r="AZ59" s="360"/>
      <c r="BA59" s="360"/>
      <c r="BB59" s="360"/>
      <c r="BC59" s="360"/>
      <c r="BF59" s="359"/>
      <c r="BG59" s="360"/>
      <c r="BH59" s="360"/>
      <c r="BI59" s="360"/>
      <c r="BJ59" s="360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38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59"/>
      <c r="AZ60" s="360"/>
      <c r="BA60" s="360"/>
      <c r="BB60" s="360"/>
      <c r="BC60" s="360"/>
      <c r="BF60" s="359"/>
      <c r="BG60" s="360"/>
      <c r="BH60" s="360"/>
      <c r="BI60" s="360"/>
      <c r="BJ60" s="360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38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59"/>
      <c r="AZ61" s="360"/>
      <c r="BA61" s="360"/>
      <c r="BB61" s="360"/>
      <c r="BC61" s="360"/>
      <c r="BF61" s="359"/>
      <c r="BG61" s="360"/>
      <c r="BH61" s="360"/>
      <c r="BI61" s="360"/>
      <c r="BJ61" s="360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38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59"/>
      <c r="AZ62" s="360"/>
      <c r="BA62" s="360"/>
      <c r="BB62" s="360"/>
      <c r="BC62" s="360"/>
      <c r="BF62" s="359"/>
      <c r="BG62" s="360"/>
      <c r="BH62" s="360"/>
      <c r="BI62" s="360"/>
      <c r="BJ62" s="360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38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59"/>
      <c r="AZ63" s="360"/>
      <c r="BA63" s="360"/>
      <c r="BB63" s="360"/>
      <c r="BC63" s="360"/>
      <c r="BF63" s="359"/>
      <c r="BG63" s="360"/>
      <c r="BH63" s="360"/>
      <c r="BI63" s="360"/>
      <c r="BJ63" s="360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38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59"/>
      <c r="AZ64" s="360"/>
      <c r="BA64" s="360"/>
      <c r="BB64" s="360"/>
      <c r="BC64" s="360"/>
      <c r="BF64" s="359"/>
      <c r="BG64" s="360"/>
      <c r="BH64" s="360"/>
      <c r="BI64" s="360"/>
      <c r="BJ64" s="360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38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59"/>
      <c r="AZ65" s="360"/>
      <c r="BA65" s="360"/>
      <c r="BB65" s="360"/>
      <c r="BC65" s="360"/>
      <c r="BF65" s="359"/>
      <c r="BG65" s="360"/>
      <c r="BH65" s="360"/>
      <c r="BI65" s="360"/>
      <c r="BJ65" s="360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38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59"/>
      <c r="AZ66" s="360"/>
      <c r="BA66" s="360"/>
      <c r="BB66" s="360"/>
      <c r="BC66" s="360"/>
      <c r="BF66" s="359"/>
      <c r="BG66" s="360"/>
      <c r="BH66" s="360"/>
      <c r="BI66" s="360"/>
      <c r="BJ66" s="360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38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59"/>
      <c r="AZ67" s="360"/>
      <c r="BA67" s="360"/>
      <c r="BB67" s="360"/>
      <c r="BC67" s="360"/>
      <c r="BF67" s="359"/>
      <c r="BG67" s="360"/>
      <c r="BH67" s="360"/>
      <c r="BI67" s="360"/>
      <c r="BJ67" s="360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38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59"/>
      <c r="AZ68" s="360"/>
      <c r="BA68" s="360"/>
      <c r="BB68" s="360"/>
      <c r="BC68" s="360"/>
      <c r="BF68" s="359"/>
      <c r="BG68" s="360"/>
      <c r="BH68" s="360"/>
      <c r="BI68" s="360"/>
      <c r="BJ68" s="360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38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59"/>
      <c r="AZ69" s="360"/>
      <c r="BA69" s="360"/>
      <c r="BB69" s="360"/>
      <c r="BC69" s="360"/>
      <c r="BF69" s="359"/>
      <c r="BG69" s="360"/>
      <c r="BH69" s="360"/>
      <c r="BI69" s="360"/>
      <c r="BJ69" s="360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59"/>
      <c r="AZ70" s="360"/>
      <c r="BA70" s="360"/>
      <c r="BB70" s="360"/>
      <c r="BC70" s="360"/>
      <c r="BF70" s="359"/>
      <c r="BG70" s="360"/>
      <c r="BH70" s="360"/>
      <c r="BI70" s="360"/>
      <c r="BJ70" s="360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59"/>
      <c r="AZ71" s="360"/>
      <c r="BA71" s="360"/>
      <c r="BB71" s="360"/>
      <c r="BC71" s="360"/>
      <c r="BF71" s="359"/>
      <c r="BG71" s="360"/>
      <c r="BH71" s="360"/>
      <c r="BI71" s="360"/>
      <c r="BJ71" s="360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59"/>
      <c r="AZ72" s="360"/>
      <c r="BA72" s="360"/>
      <c r="BB72" s="360"/>
      <c r="BC72" s="360"/>
      <c r="BF72" s="359"/>
      <c r="BG72" s="360"/>
      <c r="BH72" s="360"/>
      <c r="BI72" s="360"/>
      <c r="BJ72" s="360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BF28:BJ72"/>
    <mergeCell ref="AK1:BB7"/>
    <mergeCell ref="Y2:AC4"/>
    <mergeCell ref="AH22:AS23"/>
    <mergeCell ref="AY28:BC72"/>
    <mergeCell ref="AO30:AT32"/>
    <mergeCell ref="C16:E30"/>
    <mergeCell ref="N18:P21"/>
    <mergeCell ref="F19:K22"/>
    <mergeCell ref="W10:X13"/>
    <mergeCell ref="AI11:AP12"/>
    <mergeCell ref="Q13:S28"/>
    <mergeCell ref="AJ13:AM14"/>
    <mergeCell ref="O35:O45"/>
    <mergeCell ref="S51:U55"/>
    <mergeCell ref="O59:O69"/>
    <mergeCell ref="G4:N6"/>
    <mergeCell ref="V5:X7"/>
    <mergeCell ref="P8:U8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141</v>
      </c>
      <c r="G2" s="29" t="s">
        <v>142</v>
      </c>
    </row>
    <row r="3" spans="2:7" s="28" customFormat="1" ht="17.25" x14ac:dyDescent="0.2">
      <c r="G3" s="29" t="s">
        <v>143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F21" sqref="F21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165</v>
      </c>
    </row>
    <row r="2" spans="1:14" x14ac:dyDescent="0.15">
      <c r="B2" t="s">
        <v>85</v>
      </c>
      <c r="C2" s="100">
        <v>45263</v>
      </c>
    </row>
    <row r="3" spans="1:14" x14ac:dyDescent="0.15">
      <c r="B3" t="s">
        <v>86</v>
      </c>
      <c r="C3" s="99" t="s">
        <v>140</v>
      </c>
      <c r="H3" s="198"/>
    </row>
    <row r="4" spans="1:14" x14ac:dyDescent="0.15">
      <c r="B4" t="s">
        <v>87</v>
      </c>
      <c r="C4" t="s">
        <v>166</v>
      </c>
    </row>
    <row r="5" spans="1:14" x14ac:dyDescent="0.15">
      <c r="B5" t="s">
        <v>89</v>
      </c>
      <c r="C5" s="104" t="s">
        <v>172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133</v>
      </c>
      <c r="B8" s="188">
        <v>1</v>
      </c>
      <c r="C8" s="196" t="s">
        <v>189</v>
      </c>
      <c r="D8" s="97" t="s">
        <v>150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164</v>
      </c>
      <c r="J8" s="255" t="s">
        <v>176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133</v>
      </c>
      <c r="B9" s="188">
        <v>2</v>
      </c>
      <c r="C9" s="196" t="s">
        <v>194</v>
      </c>
      <c r="D9" s="97" t="s">
        <v>184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164</v>
      </c>
      <c r="J9" s="255" t="s">
        <v>177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186</v>
      </c>
      <c r="D10" s="97" t="s">
        <v>164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168</v>
      </c>
      <c r="J10" s="255" t="s">
        <v>167</v>
      </c>
      <c r="M10">
        <f t="shared" si="2"/>
        <v>1</v>
      </c>
      <c r="N10">
        <f t="shared" si="3"/>
        <v>0</v>
      </c>
    </row>
    <row r="11" spans="1:14" x14ac:dyDescent="0.15">
      <c r="A11" s="185" t="s">
        <v>133</v>
      </c>
      <c r="B11" s="188">
        <v>4</v>
      </c>
      <c r="C11" s="196" t="s">
        <v>193</v>
      </c>
      <c r="D11" s="97" t="s">
        <v>150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150</v>
      </c>
      <c r="J11" s="255" t="s">
        <v>178</v>
      </c>
      <c r="M11">
        <f t="shared" si="2"/>
        <v>0</v>
      </c>
      <c r="N11">
        <f t="shared" si="3"/>
        <v>1</v>
      </c>
    </row>
    <row r="12" spans="1:14" x14ac:dyDescent="0.15">
      <c r="A12" s="185" t="s">
        <v>133</v>
      </c>
      <c r="B12" s="188">
        <v>5</v>
      </c>
      <c r="C12" s="196" t="s">
        <v>190</v>
      </c>
      <c r="D12" s="97" t="s">
        <v>164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164</v>
      </c>
      <c r="J12" s="255" t="s">
        <v>174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188</v>
      </c>
      <c r="D13" s="97" t="s">
        <v>168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184</v>
      </c>
      <c r="J13" s="255" t="s">
        <v>179</v>
      </c>
      <c r="M13">
        <f t="shared" si="2"/>
        <v>0</v>
      </c>
      <c r="N13">
        <f t="shared" si="3"/>
        <v>1</v>
      </c>
    </row>
    <row r="14" spans="1:14" x14ac:dyDescent="0.15">
      <c r="A14" s="185" t="s">
        <v>134</v>
      </c>
      <c r="B14" s="188">
        <v>7</v>
      </c>
      <c r="C14" s="196" t="s">
        <v>169</v>
      </c>
      <c r="D14" s="97" t="s">
        <v>144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148</v>
      </c>
      <c r="J14" s="255" t="s">
        <v>180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191</v>
      </c>
      <c r="D15" s="97" t="s">
        <v>148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168</v>
      </c>
      <c r="J15" s="255" t="s">
        <v>181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183</v>
      </c>
      <c r="D16" s="97" t="s">
        <v>185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135</v>
      </c>
      <c r="J16" s="255" t="s">
        <v>182</v>
      </c>
      <c r="M16">
        <f t="shared" si="2"/>
        <v>1</v>
      </c>
      <c r="N16">
        <f t="shared" si="3"/>
        <v>0</v>
      </c>
    </row>
    <row r="17" spans="1:14" x14ac:dyDescent="0.15">
      <c r="A17" s="185" t="s">
        <v>134</v>
      </c>
      <c r="B17" s="31">
        <v>10</v>
      </c>
      <c r="C17" s="196" t="s">
        <v>192</v>
      </c>
      <c r="D17" s="97" t="s">
        <v>144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150</v>
      </c>
      <c r="J17" s="255" t="s">
        <v>175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187</v>
      </c>
      <c r="D18" s="97" t="s">
        <v>164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185</v>
      </c>
      <c r="J18" s="255" t="s">
        <v>183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167</v>
      </c>
      <c r="D19" s="97" t="s">
        <v>168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135</v>
      </c>
      <c r="J19" s="255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人丸FC</v>
      </c>
      <c r="H24" t="str">
        <f>C9</f>
        <v>武庫之荘FC</v>
      </c>
      <c r="I24" s="58" t="s">
        <v>12</v>
      </c>
      <c r="J24" t="str">
        <f>C11</f>
        <v>FC谷八木</v>
      </c>
      <c r="L24" t="str">
        <f>C12</f>
        <v>SVICFA</v>
      </c>
      <c r="M24" t="str">
        <f>C17</f>
        <v>西脇FC</v>
      </c>
    </row>
    <row r="25" spans="1:14" x14ac:dyDescent="0.15">
      <c r="D25" t="str">
        <f>C8</f>
        <v>人丸FC</v>
      </c>
      <c r="E25" s="58" t="s">
        <v>5</v>
      </c>
      <c r="F25" t="str">
        <f>C14</f>
        <v>旭FCジュニア</v>
      </c>
      <c r="H25" t="str">
        <f>C15</f>
        <v>荒井FC</v>
      </c>
      <c r="I25" s="58" t="s">
        <v>57</v>
      </c>
      <c r="J25" t="str">
        <f>C17</f>
        <v>西脇FC</v>
      </c>
      <c r="L25" t="str">
        <f>C18</f>
        <v>センアーノ神戸ムーブ</v>
      </c>
      <c r="M25" t="str">
        <f>C11</f>
        <v>FC谷八木</v>
      </c>
    </row>
    <row r="26" spans="1:14" x14ac:dyDescent="0.15">
      <c r="D26" t="str">
        <f>C15</f>
        <v>荒井FC</v>
      </c>
      <c r="E26" s="58" t="s">
        <v>6</v>
      </c>
      <c r="F26" t="str">
        <f>C8</f>
        <v>人丸FC</v>
      </c>
      <c r="H26" t="str">
        <f>C10</f>
        <v>センアーノ神戸ドリーム</v>
      </c>
      <c r="I26" s="58" t="s">
        <v>12</v>
      </c>
      <c r="J26" t="str">
        <f>C11</f>
        <v>FC谷八木</v>
      </c>
      <c r="L26" t="str">
        <f>C13</f>
        <v>洲本FC</v>
      </c>
      <c r="M26" t="str">
        <f>C18</f>
        <v>センアーノ神戸ムーブ</v>
      </c>
    </row>
    <row r="27" spans="1:14" x14ac:dyDescent="0.15">
      <c r="D27" t="str">
        <f>C9</f>
        <v>武庫之荘FC</v>
      </c>
      <c r="E27" s="58" t="s">
        <v>5</v>
      </c>
      <c r="F27" t="str">
        <f>C14</f>
        <v>旭FCジュニア</v>
      </c>
      <c r="H27" t="str">
        <f>C16</f>
        <v>銀河SC</v>
      </c>
      <c r="I27" s="58" t="s">
        <v>57</v>
      </c>
      <c r="J27" t="str">
        <f>C17</f>
        <v>西脇FC</v>
      </c>
      <c r="L27" t="str">
        <f>C19</f>
        <v>シエロFC</v>
      </c>
      <c r="M27" t="str">
        <f>C12</f>
        <v>SVICFA</v>
      </c>
    </row>
    <row r="28" spans="1:14" x14ac:dyDescent="0.15">
      <c r="B28" s="156" t="s">
        <v>130</v>
      </c>
      <c r="C28" s="156" t="s">
        <v>136</v>
      </c>
      <c r="D28" t="str">
        <f>C16</f>
        <v>銀河SC</v>
      </c>
      <c r="E28" s="58" t="s">
        <v>6</v>
      </c>
      <c r="F28" t="str">
        <f>C9</f>
        <v>武庫之荘FC</v>
      </c>
      <c r="H28" t="str">
        <f>C10</f>
        <v>センアーノ神戸ドリーム</v>
      </c>
      <c r="I28" s="58" t="s">
        <v>12</v>
      </c>
      <c r="J28" t="str">
        <f>C12</f>
        <v>SVICFA</v>
      </c>
      <c r="L28" t="str">
        <f>C13</f>
        <v>洲本FC</v>
      </c>
      <c r="M28" t="str">
        <f>C19</f>
        <v>シエロFC</v>
      </c>
    </row>
    <row r="29" spans="1:14" x14ac:dyDescent="0.15">
      <c r="B29" s="156" t="s">
        <v>131</v>
      </c>
      <c r="C29" s="156" t="s">
        <v>136</v>
      </c>
      <c r="D29" t="str">
        <f>C10</f>
        <v>センアーノ神戸ドリーム</v>
      </c>
      <c r="E29" s="58" t="s">
        <v>5</v>
      </c>
      <c r="F29" t="str">
        <f>C15</f>
        <v>荒井FC</v>
      </c>
      <c r="H29" t="str">
        <f>C16</f>
        <v>銀河SC</v>
      </c>
      <c r="I29" s="58" t="s">
        <v>57</v>
      </c>
      <c r="J29" t="str">
        <f>C18</f>
        <v>センアーノ神戸ムーブ</v>
      </c>
      <c r="L29" t="str">
        <f>C19</f>
        <v>シエロFC</v>
      </c>
      <c r="M29" t="str">
        <f>C13</f>
        <v>洲本FC</v>
      </c>
    </row>
    <row r="30" spans="1:14" x14ac:dyDescent="0.15">
      <c r="B30" s="156" t="s">
        <v>132</v>
      </c>
      <c r="C30" s="156" t="s">
        <v>137</v>
      </c>
    </row>
    <row r="32" spans="1:14" x14ac:dyDescent="0.15">
      <c r="A32" s="158" t="s">
        <v>126</v>
      </c>
      <c r="B32" s="157">
        <v>1</v>
      </c>
      <c r="C32" s="157" t="s">
        <v>137</v>
      </c>
    </row>
    <row r="33" spans="1:3" x14ac:dyDescent="0.15">
      <c r="A33" s="158" t="s">
        <v>126</v>
      </c>
      <c r="B33" s="159">
        <v>2</v>
      </c>
      <c r="C33" s="157" t="s">
        <v>137</v>
      </c>
    </row>
    <row r="34" spans="1:3" x14ac:dyDescent="0.15">
      <c r="A34" s="158" t="s">
        <v>126</v>
      </c>
      <c r="B34" s="159">
        <v>3</v>
      </c>
      <c r="C34" s="157" t="s">
        <v>137</v>
      </c>
    </row>
    <row r="35" spans="1:3" x14ac:dyDescent="0.15">
      <c r="A35" s="160" t="s">
        <v>127</v>
      </c>
      <c r="B35" s="155">
        <v>1</v>
      </c>
      <c r="C35" s="156" t="s">
        <v>137</v>
      </c>
    </row>
    <row r="36" spans="1:3" x14ac:dyDescent="0.15">
      <c r="A36" s="160" t="s">
        <v>127</v>
      </c>
      <c r="B36" s="155">
        <v>2</v>
      </c>
      <c r="C36" s="156" t="s">
        <v>137</v>
      </c>
    </row>
    <row r="37" spans="1:3" x14ac:dyDescent="0.15">
      <c r="A37" s="160" t="s">
        <v>127</v>
      </c>
      <c r="B37" s="155">
        <v>3</v>
      </c>
      <c r="C37" s="156" t="s">
        <v>137</v>
      </c>
    </row>
    <row r="38" spans="1:3" x14ac:dyDescent="0.15">
      <c r="A38" s="158" t="s">
        <v>128</v>
      </c>
      <c r="B38" s="159">
        <v>1</v>
      </c>
      <c r="C38" s="157" t="s">
        <v>137</v>
      </c>
    </row>
    <row r="39" spans="1:3" x14ac:dyDescent="0.15">
      <c r="A39" s="158" t="s">
        <v>128</v>
      </c>
      <c r="B39" s="159">
        <v>2</v>
      </c>
      <c r="C39" s="157" t="s">
        <v>137</v>
      </c>
    </row>
    <row r="40" spans="1:3" x14ac:dyDescent="0.15">
      <c r="A40" s="158" t="s">
        <v>128</v>
      </c>
      <c r="B40" s="159">
        <v>3</v>
      </c>
      <c r="C40" s="157" t="s">
        <v>137</v>
      </c>
    </row>
    <row r="41" spans="1:3" x14ac:dyDescent="0.15">
      <c r="A41" s="160" t="s">
        <v>129</v>
      </c>
      <c r="B41" s="155">
        <v>1</v>
      </c>
      <c r="C41" s="156" t="s">
        <v>137</v>
      </c>
    </row>
    <row r="42" spans="1:3" x14ac:dyDescent="0.15">
      <c r="A42" s="160" t="s">
        <v>129</v>
      </c>
      <c r="B42" s="155">
        <v>2</v>
      </c>
      <c r="C42" s="156" t="s">
        <v>137</v>
      </c>
    </row>
    <row r="43" spans="1:3" x14ac:dyDescent="0.15">
      <c r="A43" s="160" t="s">
        <v>129</v>
      </c>
      <c r="B43" s="155">
        <v>3</v>
      </c>
      <c r="C43" s="156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2023-11-21T09:54:17Z</dcterms:modified>
</cp:coreProperties>
</file>